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越前市陸協\junior\2019\"/>
    </mc:Choice>
  </mc:AlternateContent>
  <bookViews>
    <workbookView xWindow="-15" yWindow="-15" windowWidth="18510" windowHeight="11490" activeTab="2"/>
  </bookViews>
  <sheets>
    <sheet name="申込(男子) " sheetId="22" r:id="rId1"/>
    <sheet name="申込(女子)" sheetId="20" r:id="rId2"/>
    <sheet name="リレー男子" sheetId="23" r:id="rId3"/>
    <sheet name="リレー女子 " sheetId="21" r:id="rId4"/>
    <sheet name="種目別参加数" sheetId="12" r:id="rId5"/>
  </sheets>
  <definedNames>
    <definedName name="_xlnm._FilterDatabase" localSheetId="1" hidden="1">'申込(女子)'!$A$1:$J$73</definedName>
    <definedName name="_xlnm._FilterDatabase" localSheetId="0" hidden="1">'申込(男子) '!$A$1:$J$73</definedName>
    <definedName name="_xlnm.Print_Area" localSheetId="3">'リレー女子 '!$A$1:$N$32</definedName>
    <definedName name="_xlnm.Print_Area" localSheetId="2">リレー男子!$A$1:$N$32</definedName>
    <definedName name="_xlnm.Print_Area" localSheetId="1">'申込(女子)'!$A$1:$H$73</definedName>
    <definedName name="_xlnm.Print_Area" localSheetId="0">'申込(男子) '!$A$1:$H$73</definedName>
    <definedName name="_xlnm.Print_Titles" localSheetId="1">'申込(女子)'!$1:$7</definedName>
    <definedName name="_xlnm.Print_Titles" localSheetId="0">'申込(男子) '!$1:$7</definedName>
    <definedName name="登録チーム" localSheetId="3">#REF!</definedName>
    <definedName name="登録チーム" localSheetId="2">#REF!</definedName>
    <definedName name="登録チーム" localSheetId="1">#REF!</definedName>
    <definedName name="登録チーム" localSheetId="0">#REF!</definedName>
    <definedName name="登録チーム">#REF!</definedName>
  </definedNames>
  <calcPr calcId="152511"/>
</workbook>
</file>

<file path=xl/calcChain.xml><?xml version="1.0" encoding="utf-8"?>
<calcChain xmlns="http://schemas.openxmlformats.org/spreadsheetml/2006/main">
  <c r="D9" i="12" l="1"/>
  <c r="D10" i="12" s="1"/>
  <c r="D8" i="12"/>
  <c r="D7" i="12"/>
  <c r="D5" i="12"/>
  <c r="D4" i="12"/>
  <c r="D6" i="12"/>
  <c r="J8" i="23"/>
  <c r="L20" i="22" l="1"/>
  <c r="L19" i="22"/>
  <c r="L18" i="22"/>
  <c r="L17" i="22"/>
  <c r="L16" i="22"/>
  <c r="L21" i="22" s="1"/>
  <c r="H5" i="22" s="1"/>
  <c r="H6" i="22" s="1"/>
  <c r="L14" i="22"/>
  <c r="L13" i="22"/>
  <c r="L12" i="22"/>
  <c r="D17" i="12" l="1"/>
  <c r="L20" i="20"/>
  <c r="D16" i="12" s="1"/>
  <c r="L16" i="20" l="1"/>
  <c r="D12" i="12" s="1"/>
  <c r="J8" i="21" l="1"/>
  <c r="L19" i="20"/>
  <c r="D15" i="12" s="1"/>
  <c r="L18" i="20"/>
  <c r="D14" i="12" s="1"/>
  <c r="L17" i="20"/>
  <c r="D13" i="12" s="1"/>
  <c r="L14" i="20"/>
  <c r="L13" i="20"/>
  <c r="L12" i="20"/>
  <c r="D18" i="12" l="1"/>
  <c r="L21" i="20"/>
  <c r="H5" i="20" s="1"/>
  <c r="H6" i="20" s="1"/>
</calcChain>
</file>

<file path=xl/comments1.xml><?xml version="1.0" encoding="utf-8"?>
<comments xmlns="http://schemas.openxmlformats.org/spreadsheetml/2006/main">
  <authors>
    <author>岡田文男</author>
    <author>n-akashi</author>
    <author>Okada</author>
  </authors>
  <commentLis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右の表に、種目毎の
カウントが出ます。
種目別参加表に利用してください。
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学年を選ぶ
女子は赤文字に変換してください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登録番号を入力してください。
女子は赤文字に変換してください。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女子は赤文字に変換してください。</t>
        </r>
      </text>
    </comment>
    <comment ref="F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リストより学校を選択してください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２種目の場合は、２行使ってください。
※すべての欄を記入</t>
        </r>
      </text>
    </comment>
  </commentList>
</comments>
</file>

<file path=xl/comments2.xml><?xml version="1.0" encoding="utf-8"?>
<comments xmlns="http://schemas.openxmlformats.org/spreadsheetml/2006/main">
  <authors>
    <author>岡田文男</author>
    <author>n-akashi</author>
    <author>Okada</author>
  </authors>
  <commentLis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右の表に、種目毎の
カウントが出ます。
種目別参加表に利用してください。
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学年を選ぶ
女子は赤文字に変換してください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登録番号を入力してください。
女子は赤文字に変換してください。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女子は赤文字に変換してください。</t>
        </r>
      </text>
    </comment>
    <comment ref="F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リストより学校を選択してください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２種目の場合は、２行使ってください。
※すべての欄を記入</t>
        </r>
      </text>
    </comment>
  </commentList>
</comments>
</file>

<file path=xl/comments3.xml><?xml version="1.0" encoding="utf-8"?>
<comments xmlns="http://schemas.openxmlformats.org/spreadsheetml/2006/main">
  <authors>
    <author>Web管理者</author>
    <author>Okada</author>
    <author>n-akashi</author>
    <author>岡田文男</author>
  </authors>
  <commentList>
    <comment ref="J7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チーム数を入力すると参加費が表示されます
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D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K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E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3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県登録の選手番号を入力してください。
</t>
        </r>
      </text>
    </comment>
    <comment ref="C15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 xml:space="preserve">に変換してください
以下、他の用紙も同様
</t>
        </r>
      </text>
    </comment>
    <comment ref="E15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E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記録がある場合は記載してください
</t>
        </r>
      </text>
    </comment>
    <comment ref="C26" authorId="3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県登録の選手番号を入力してください。
</t>
        </r>
      </text>
    </comment>
    <comment ref="C27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 xml:space="preserve">に変換してください
以下、他の用紙も同様
</t>
        </r>
      </text>
    </comment>
    <comment ref="E27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</commentList>
</comments>
</file>

<file path=xl/comments4.xml><?xml version="1.0" encoding="utf-8"?>
<comments xmlns="http://schemas.openxmlformats.org/spreadsheetml/2006/main">
  <authors>
    <author>Web管理者</author>
    <author>Okada</author>
    <author>n-akashi</author>
    <author>岡田文男</author>
  </authors>
  <commentList>
    <comment ref="J7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チーム数を入力すると参加費が表示されます
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D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K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E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3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県登録の選手番号を入力してください。
</t>
        </r>
      </text>
    </comment>
    <comment ref="C15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 xml:space="preserve">に変換してください
以下、他の用紙も同様
</t>
        </r>
      </text>
    </comment>
    <comment ref="E15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学校を選択してください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複数チーム参加する場合はA、Bを付けてください</t>
        </r>
      </text>
    </comment>
    <comment ref="E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性別を選んででください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6" authorId="3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県登録の選手番号を入力してください。
</t>
        </r>
      </text>
    </comment>
    <comment ref="C27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 xml:space="preserve">に変換してください
以下、他の用紙も同様
</t>
        </r>
      </text>
    </comment>
    <comment ref="E27" authorId="3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</commentList>
</comments>
</file>

<file path=xl/comments5.xml><?xml version="1.0" encoding="utf-8"?>
<comments xmlns="http://schemas.openxmlformats.org/spreadsheetml/2006/main">
  <authors>
    <author>Okada</author>
  </authors>
  <commentList>
    <comment ref="D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学校名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学校名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<sst xmlns="http://schemas.openxmlformats.org/spreadsheetml/2006/main" count="228" uniqueCount="90">
  <si>
    <t>氏　　名</t>
    <rPh sb="0" eb="1">
      <t>シ</t>
    </rPh>
    <rPh sb="3" eb="4">
      <t>メイ</t>
    </rPh>
    <phoneticPr fontId="2"/>
  </si>
  <si>
    <t>№</t>
    <phoneticPr fontId="2"/>
  </si>
  <si>
    <t>種　　目</t>
    <rPh sb="0" eb="1">
      <t>タネ</t>
    </rPh>
    <rPh sb="3" eb="4">
      <t>メ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</si>
  <si>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</si>
  <si>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</si>
  <si>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</si>
  <si>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</si>
  <si>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登録番号</t>
    <rPh sb="0" eb="2">
      <t>トウロク</t>
    </rPh>
    <rPh sb="2" eb="4">
      <t>バンゴウ</t>
    </rPh>
    <phoneticPr fontId="8"/>
  </si>
  <si>
    <t>氏　　名</t>
    <rPh sb="0" eb="1">
      <t>シ</t>
    </rPh>
    <rPh sb="3" eb="4">
      <t>メイ</t>
    </rPh>
    <phoneticPr fontId="8"/>
  </si>
  <si>
    <t>チーム最高記録</t>
    <rPh sb="3" eb="5">
      <t>サイコウ</t>
    </rPh>
    <rPh sb="5" eb="7">
      <t>キロク</t>
    </rPh>
    <phoneticPr fontId="8"/>
  </si>
  <si>
    <t>連絡責任者名</t>
    <rPh sb="0" eb="2">
      <t>レンラク</t>
    </rPh>
    <rPh sb="2" eb="5">
      <t>セキニンシャ</t>
    </rPh>
    <rPh sb="5" eb="6">
      <t>メイ</t>
    </rPh>
    <phoneticPr fontId="8"/>
  </si>
  <si>
    <t>連絡先電話番号</t>
    <rPh sb="0" eb="3">
      <t>レンラクサキ</t>
    </rPh>
    <rPh sb="3" eb="5">
      <t>デンワ</t>
    </rPh>
    <rPh sb="5" eb="7">
      <t>バンゴウ</t>
    </rPh>
    <phoneticPr fontId="8"/>
  </si>
  <si>
    <t>参加チーム数</t>
    <rPh sb="0" eb="2">
      <t>サンカ</t>
    </rPh>
    <rPh sb="5" eb="6">
      <t>スウ</t>
    </rPh>
    <phoneticPr fontId="8"/>
  </si>
  <si>
    <t>参加費</t>
    <rPh sb="0" eb="3">
      <t>サンカヒ</t>
    </rPh>
    <phoneticPr fontId="8"/>
  </si>
  <si>
    <t>1500m</t>
    <phoneticPr fontId="2"/>
  </si>
  <si>
    <t>学校名</t>
    <rPh sb="0" eb="2">
      <t>ガッコウ</t>
    </rPh>
    <rPh sb="2" eb="3">
      <t>メイ</t>
    </rPh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</si>
  <si>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</si>
  <si>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選手番号</t>
    <rPh sb="0" eb="2">
      <t>センシュ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</si>
  <si>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</si>
  <si>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</si>
  <si>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</si>
  <si>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参加費（円）</t>
    <rPh sb="0" eb="3">
      <t>サンカヒ</t>
    </rPh>
    <rPh sb="4" eb="5">
      <t>エン</t>
    </rPh>
    <phoneticPr fontId="2"/>
  </si>
  <si>
    <t>性　別</t>
    <rPh sb="0" eb="1">
      <t>セイ</t>
    </rPh>
    <rPh sb="2" eb="3">
      <t>ベツ</t>
    </rPh>
    <phoneticPr fontId="2"/>
  </si>
  <si>
    <t>学　年</t>
    <rPh sb="0" eb="1">
      <t>ガク</t>
    </rPh>
    <rPh sb="2" eb="3">
      <t>ネン</t>
    </rPh>
    <phoneticPr fontId="11"/>
  </si>
  <si>
    <t>1年</t>
    <rPh sb="1" eb="2">
      <t>ネン</t>
    </rPh>
    <phoneticPr fontId="2"/>
  </si>
  <si>
    <t>2年</t>
    <rPh sb="1" eb="2">
      <t>ネン</t>
    </rPh>
    <phoneticPr fontId="2"/>
  </si>
  <si>
    <t>中学校</t>
    <rPh sb="0" eb="3">
      <t>チュウガッコウ</t>
    </rPh>
    <phoneticPr fontId="8"/>
  </si>
  <si>
    <r>
      <rPr>
        <sz val="22"/>
        <color indexed="8"/>
        <rFont val="ＤＦ特太ゴシック体"/>
        <family val="3"/>
        <charset val="128"/>
      </rPr>
      <t>中学の部：</t>
    </r>
    <r>
      <rPr>
        <sz val="20"/>
        <color indexed="8"/>
        <rFont val="ＤＦ特太ゴシック体"/>
        <family val="3"/>
        <charset val="128"/>
      </rPr>
      <t>リレー参加申込票（４×100mR）</t>
    </r>
    <rPh sb="0" eb="2">
      <t>チュウガク</t>
    </rPh>
    <rPh sb="3" eb="4">
      <t>ブ</t>
    </rPh>
    <rPh sb="8" eb="10">
      <t>サンカ</t>
    </rPh>
    <rPh sb="10" eb="13">
      <t>モウシコミヒョウ</t>
    </rPh>
    <phoneticPr fontId="8"/>
  </si>
  <si>
    <t>共通4×100R</t>
    <rPh sb="0" eb="2">
      <t>キョウツウ</t>
    </rPh>
    <phoneticPr fontId="8"/>
  </si>
  <si>
    <t>※男女別に作成</t>
    <rPh sb="1" eb="3">
      <t>ダンジョ</t>
    </rPh>
    <rPh sb="3" eb="4">
      <t>ベツ</t>
    </rPh>
    <rPh sb="5" eb="7">
      <t>サクセイ</t>
    </rPh>
    <phoneticPr fontId="2"/>
  </si>
  <si>
    <t>カウント</t>
    <phoneticPr fontId="11"/>
  </si>
  <si>
    <t>100m</t>
    <phoneticPr fontId="2"/>
  </si>
  <si>
    <t>A</t>
    <phoneticPr fontId="8"/>
  </si>
  <si>
    <t>B</t>
    <phoneticPr fontId="8"/>
  </si>
  <si>
    <t>1年-100ｍ</t>
    <rPh sb="1" eb="2">
      <t>ネン</t>
    </rPh>
    <phoneticPr fontId="11"/>
  </si>
  <si>
    <t>2年-100ｍ</t>
    <rPh sb="1" eb="2">
      <t>ネン</t>
    </rPh>
    <phoneticPr fontId="11"/>
  </si>
  <si>
    <t>共通-100ｍ</t>
    <rPh sb="0" eb="2">
      <t>キョウツウ</t>
    </rPh>
    <phoneticPr fontId="11"/>
  </si>
  <si>
    <t>共通-1500ｍ</t>
    <rPh sb="0" eb="2">
      <t>キョウツウ</t>
    </rPh>
    <phoneticPr fontId="11"/>
  </si>
  <si>
    <t>合　　計</t>
    <rPh sb="0" eb="1">
      <t>ア</t>
    </rPh>
    <rPh sb="3" eb="4">
      <t>ケイ</t>
    </rPh>
    <phoneticPr fontId="11"/>
  </si>
  <si>
    <t>所　属</t>
    <rPh sb="0" eb="1">
      <t>トコロ</t>
    </rPh>
    <rPh sb="2" eb="3">
      <t>ゾク</t>
    </rPh>
    <phoneticPr fontId="11"/>
  </si>
  <si>
    <t>一中</t>
    <rPh sb="0" eb="1">
      <t>１</t>
    </rPh>
    <rPh sb="1" eb="2">
      <t>チュウ</t>
    </rPh>
    <phoneticPr fontId="11"/>
  </si>
  <si>
    <t>二中</t>
    <rPh sb="0" eb="1">
      <t>２</t>
    </rPh>
    <rPh sb="1" eb="2">
      <t>チュウ</t>
    </rPh>
    <phoneticPr fontId="11"/>
  </si>
  <si>
    <t>三中</t>
    <rPh sb="0" eb="1">
      <t>３</t>
    </rPh>
    <rPh sb="1" eb="2">
      <t>チュウ</t>
    </rPh>
    <phoneticPr fontId="11"/>
  </si>
  <si>
    <t>万葉中</t>
    <rPh sb="0" eb="2">
      <t>マンヨウ</t>
    </rPh>
    <rPh sb="2" eb="3">
      <t>チュウ</t>
    </rPh>
    <phoneticPr fontId="11"/>
  </si>
  <si>
    <t>五中</t>
    <rPh sb="0" eb="1">
      <t>５</t>
    </rPh>
    <rPh sb="1" eb="2">
      <t>チュウ</t>
    </rPh>
    <phoneticPr fontId="11"/>
  </si>
  <si>
    <t>六中</t>
    <rPh sb="0" eb="1">
      <t>６</t>
    </rPh>
    <rPh sb="1" eb="2">
      <t>チュウ</t>
    </rPh>
    <phoneticPr fontId="11"/>
  </si>
  <si>
    <t>南越中</t>
    <rPh sb="0" eb="2">
      <t>ナンエツ</t>
    </rPh>
    <rPh sb="2" eb="3">
      <t>チュウ</t>
    </rPh>
    <phoneticPr fontId="11"/>
  </si>
  <si>
    <t>南条中</t>
    <rPh sb="0" eb="2">
      <t>ナンジョウ</t>
    </rPh>
    <rPh sb="2" eb="3">
      <t>チュウ</t>
    </rPh>
    <phoneticPr fontId="11"/>
  </si>
  <si>
    <t>池田中</t>
    <rPh sb="0" eb="2">
      <t>イケダ</t>
    </rPh>
    <rPh sb="2" eb="3">
      <t>チュウ</t>
    </rPh>
    <phoneticPr fontId="11"/>
  </si>
  <si>
    <t>今庄中</t>
    <rPh sb="0" eb="2">
      <t>イマジョウ</t>
    </rPh>
    <rPh sb="2" eb="3">
      <t>チュウ</t>
    </rPh>
    <phoneticPr fontId="11"/>
  </si>
  <si>
    <t>河野中</t>
    <rPh sb="0" eb="2">
      <t>コウノ</t>
    </rPh>
    <rPh sb="2" eb="3">
      <t>チュウ</t>
    </rPh>
    <phoneticPr fontId="11"/>
  </si>
  <si>
    <t>C</t>
    <phoneticPr fontId="8"/>
  </si>
  <si>
    <t>D</t>
    <phoneticPr fontId="8"/>
  </si>
  <si>
    <t>学年別等　（必須）</t>
    <rPh sb="0" eb="3">
      <t>ガクネンベツ</t>
    </rPh>
    <rPh sb="3" eb="4">
      <t>トウ</t>
    </rPh>
    <rPh sb="6" eb="8">
      <t>ヒッス</t>
    </rPh>
    <phoneticPr fontId="2"/>
  </si>
  <si>
    <t>発走順</t>
    <rPh sb="0" eb="2">
      <t>ハッソウ</t>
    </rPh>
    <rPh sb="2" eb="3">
      <t>ジュン</t>
    </rPh>
    <phoneticPr fontId="8"/>
  </si>
  <si>
    <t>走り幅</t>
    <rPh sb="0" eb="1">
      <t>ハシ</t>
    </rPh>
    <rPh sb="2" eb="3">
      <t>ハバ</t>
    </rPh>
    <phoneticPr fontId="11"/>
  </si>
  <si>
    <t>3年</t>
    <rPh sb="1" eb="2">
      <t>ネン</t>
    </rPh>
    <phoneticPr fontId="2"/>
  </si>
  <si>
    <t>100m</t>
  </si>
  <si>
    <t>一中</t>
    <rPh sb="0" eb="1">
      <t>１</t>
    </rPh>
    <rPh sb="1" eb="2">
      <t>チュウ</t>
    </rPh>
    <phoneticPr fontId="14"/>
  </si>
  <si>
    <t>二中</t>
    <rPh sb="0" eb="1">
      <t>２</t>
    </rPh>
    <rPh sb="1" eb="2">
      <t>チュウ</t>
    </rPh>
    <phoneticPr fontId="14"/>
  </si>
  <si>
    <t>三中</t>
    <rPh sb="0" eb="1">
      <t>３</t>
    </rPh>
    <rPh sb="1" eb="2">
      <t>チュウ</t>
    </rPh>
    <phoneticPr fontId="14"/>
  </si>
  <si>
    <t>万葉中</t>
    <rPh sb="0" eb="2">
      <t>マンヨウ</t>
    </rPh>
    <rPh sb="2" eb="3">
      <t>チュウ</t>
    </rPh>
    <phoneticPr fontId="14"/>
  </si>
  <si>
    <t>五中</t>
    <rPh sb="0" eb="1">
      <t>５</t>
    </rPh>
    <rPh sb="1" eb="2">
      <t>チュウ</t>
    </rPh>
    <phoneticPr fontId="14"/>
  </si>
  <si>
    <t>六中</t>
    <rPh sb="0" eb="1">
      <t>６</t>
    </rPh>
    <rPh sb="1" eb="2">
      <t>チュウ</t>
    </rPh>
    <phoneticPr fontId="14"/>
  </si>
  <si>
    <t>南越中</t>
    <rPh sb="0" eb="2">
      <t>ナンエツ</t>
    </rPh>
    <rPh sb="2" eb="3">
      <t>チュウ</t>
    </rPh>
    <phoneticPr fontId="14"/>
  </si>
  <si>
    <t>南条中</t>
    <rPh sb="0" eb="2">
      <t>ナンジョウ</t>
    </rPh>
    <rPh sb="2" eb="3">
      <t>チュウ</t>
    </rPh>
    <phoneticPr fontId="14"/>
  </si>
  <si>
    <t>今庄中</t>
    <rPh sb="0" eb="2">
      <t>イマジョウ</t>
    </rPh>
    <rPh sb="2" eb="3">
      <t>チュウ</t>
    </rPh>
    <phoneticPr fontId="14"/>
  </si>
  <si>
    <t>河野中</t>
    <rPh sb="0" eb="2">
      <t>コウノ</t>
    </rPh>
    <rPh sb="2" eb="3">
      <t>チュウ</t>
    </rPh>
    <phoneticPr fontId="14"/>
  </si>
  <si>
    <t>池田中</t>
    <rPh sb="0" eb="2">
      <t>イケダ</t>
    </rPh>
    <rPh sb="2" eb="3">
      <t>チュウ</t>
    </rPh>
    <phoneticPr fontId="14"/>
  </si>
  <si>
    <t>１年</t>
    <rPh sb="1" eb="2">
      <t>ネン</t>
    </rPh>
    <phoneticPr fontId="14"/>
  </si>
  <si>
    <t>２年</t>
    <rPh sb="1" eb="2">
      <t>ネン</t>
    </rPh>
    <phoneticPr fontId="14"/>
  </si>
  <si>
    <t>共通</t>
    <rPh sb="0" eb="2">
      <t>キョウツウ</t>
    </rPh>
    <phoneticPr fontId="14"/>
  </si>
  <si>
    <t>1500ｍ</t>
    <phoneticPr fontId="14"/>
  </si>
  <si>
    <t>走り幅跳</t>
    <rPh sb="0" eb="1">
      <t>ハシ</t>
    </rPh>
    <rPh sb="2" eb="3">
      <t>ハバ</t>
    </rPh>
    <rPh sb="3" eb="4">
      <t>ト</t>
    </rPh>
    <phoneticPr fontId="14"/>
  </si>
  <si>
    <t>小　　　計</t>
    <rPh sb="0" eb="5">
      <t>ショウケイ</t>
    </rPh>
    <phoneticPr fontId="14"/>
  </si>
  <si>
    <t>4×100ｍR</t>
    <phoneticPr fontId="14"/>
  </si>
  <si>
    <t>男女別種目参加数</t>
    <rPh sb="0" eb="2">
      <t>ダンジョ</t>
    </rPh>
    <rPh sb="2" eb="3">
      <t>ベツ</t>
    </rPh>
    <rPh sb="3" eb="5">
      <t>シュモク</t>
    </rPh>
    <rPh sb="5" eb="8">
      <t>サンカスウ</t>
    </rPh>
    <phoneticPr fontId="11"/>
  </si>
  <si>
    <t>学年等</t>
    <rPh sb="0" eb="2">
      <t>ガクネン</t>
    </rPh>
    <rPh sb="2" eb="3">
      <t>トウ</t>
    </rPh>
    <phoneticPr fontId="11"/>
  </si>
  <si>
    <t>男　子</t>
    <rPh sb="0" eb="1">
      <t>オトコ</t>
    </rPh>
    <rPh sb="2" eb="3">
      <t>コ</t>
    </rPh>
    <phoneticPr fontId="14"/>
  </si>
  <si>
    <t>女　子</t>
    <rPh sb="0" eb="1">
      <t>オンナ</t>
    </rPh>
    <rPh sb="2" eb="3">
      <t>コ</t>
    </rPh>
    <phoneticPr fontId="14"/>
  </si>
  <si>
    <t>※発走順は，大会時に記入</t>
    <rPh sb="1" eb="3">
      <t>ハッソウ</t>
    </rPh>
    <rPh sb="3" eb="4">
      <t>ジュン</t>
    </rPh>
    <rPh sb="6" eb="8">
      <t>タイカイ</t>
    </rPh>
    <rPh sb="8" eb="9">
      <t>ジ</t>
    </rPh>
    <rPh sb="10" eb="12">
      <t>キニュウ</t>
    </rPh>
    <phoneticPr fontId="8"/>
  </si>
  <si>
    <t>大会参加申込票(中学男子の部：個人種目)</t>
    <rPh sb="0" eb="2">
      <t>タイカイ</t>
    </rPh>
    <rPh sb="2" eb="4">
      <t>サンカ</t>
    </rPh>
    <rPh sb="4" eb="7">
      <t>モウシコミヒョウ</t>
    </rPh>
    <rPh sb="8" eb="10">
      <t>チュウガク</t>
    </rPh>
    <rPh sb="10" eb="12">
      <t>ダンシ</t>
    </rPh>
    <rPh sb="13" eb="14">
      <t>ブ</t>
    </rPh>
    <rPh sb="15" eb="17">
      <t>コジン</t>
    </rPh>
    <rPh sb="17" eb="19">
      <t>シュモク</t>
    </rPh>
    <phoneticPr fontId="2"/>
  </si>
  <si>
    <t>大会参加申込票(中学女子の部：個人種目)</t>
    <rPh sb="0" eb="2">
      <t>タイカイ</t>
    </rPh>
    <rPh sb="2" eb="4">
      <t>サンカ</t>
    </rPh>
    <rPh sb="4" eb="7">
      <t>モウシコミヒョウ</t>
    </rPh>
    <rPh sb="8" eb="10">
      <t>チュウガク</t>
    </rPh>
    <rPh sb="10" eb="12">
      <t>ジョシ</t>
    </rPh>
    <rPh sb="13" eb="14">
      <t>ブ</t>
    </rPh>
    <rPh sb="15" eb="17">
      <t>コジン</t>
    </rPh>
    <rPh sb="17" eb="19">
      <t>シュモク</t>
    </rPh>
    <phoneticPr fontId="2"/>
  </si>
  <si>
    <t>共通-走幅</t>
    <rPh sb="0" eb="2">
      <t>キョウツウ</t>
    </rPh>
    <rPh sb="3" eb="4">
      <t>ハシ</t>
    </rPh>
    <rPh sb="4" eb="5">
      <t>ハバ</t>
    </rPh>
    <phoneticPr fontId="11"/>
  </si>
  <si>
    <t>種目別参加数と
リンクしています</t>
    <rPh sb="0" eb="2">
      <t>シュモク</t>
    </rPh>
    <rPh sb="2" eb="3">
      <t>ベツ</t>
    </rPh>
    <rPh sb="3" eb="6">
      <t>サンカスウ</t>
    </rPh>
    <phoneticPr fontId="11"/>
  </si>
  <si>
    <t>記　　録</t>
    <rPh sb="0" eb="1">
      <t>キ</t>
    </rPh>
    <rPh sb="3" eb="4">
      <t>ロク</t>
    </rPh>
    <phoneticPr fontId="8"/>
  </si>
  <si>
    <t>順　位</t>
    <rPh sb="0" eb="1">
      <t>ジュン</t>
    </rPh>
    <rPh sb="2" eb="3">
      <t>クライ</t>
    </rPh>
    <phoneticPr fontId="20"/>
  </si>
  <si>
    <t>※男子用</t>
    <rPh sb="1" eb="3">
      <t>ダンシ</t>
    </rPh>
    <rPh sb="3" eb="4">
      <t>ヨウ</t>
    </rPh>
    <phoneticPr fontId="20"/>
  </si>
  <si>
    <t>※女子用</t>
    <rPh sb="1" eb="4">
      <t>ジョシヨウ</t>
    </rPh>
    <phoneticPr fontId="20"/>
  </si>
  <si>
    <t>ﾖﾐｶﾞﾅ（半角）</t>
    <rPh sb="6" eb="8">
      <t>ハンカク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</si>
</sst>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949999999999999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ＤＦ特太ゴシック体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8"/>
      <name val="ＤＦ特太ゴシック体"/>
      <family val="3"/>
      <charset val="128"/>
    </font>
    <font>
      <sz val="6"/>
      <name val="ＭＳ Ｐゴシック"/>
      <family val="3"/>
      <charset val="128"/>
    </font>
    <font>
      <sz val="22"/>
      <color indexed="8"/>
      <name val="ＤＦ特太ゴシック体"/>
      <family val="3"/>
      <charset val="128"/>
    </font>
    <font>
      <b/>
      <sz val="12"/>
      <name val="ＭＳ 明朝"/>
      <family val="1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23" fillId="0" borderId="0">
      <alignment vertical="center"/>
    </xf>
  </cellStyleXfs>
  <cellXfs count="131">
    <xf numFmtId="0" fontId="0" fillId="0" borderId="0" xfId="0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distributed" vertical="center" wrapText="1"/>
    </xf>
    <xf numFmtId="0" fontId="6" fillId="0" borderId="2" xfId="2" applyFont="1" applyBorder="1" applyAlignment="1">
      <alignment horizontal="distributed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shrinkToFit="1"/>
    </xf>
    <xf numFmtId="0" fontId="26" fillId="0" borderId="0" xfId="0" applyFont="1" applyBorder="1">
      <alignment vertical="center"/>
    </xf>
    <xf numFmtId="0" fontId="9" fillId="0" borderId="1" xfId="2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9" fillId="0" borderId="0" xfId="0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shrinkToFit="1"/>
    </xf>
    <xf numFmtId="0" fontId="26" fillId="0" borderId="13" xfId="0" applyFont="1" applyBorder="1" applyAlignment="1">
      <alignment vertical="center" shrinkToFit="1"/>
    </xf>
    <xf numFmtId="49" fontId="26" fillId="0" borderId="0" xfId="0" applyNumberFormat="1" applyFont="1" applyAlignment="1">
      <alignment horizontal="left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right" vertical="center" wrapText="1"/>
    </xf>
    <xf numFmtId="0" fontId="6" fillId="0" borderId="13" xfId="2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5" xfId="2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6" fillId="0" borderId="26" xfId="2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6" fillId="0" borderId="33" xfId="2" applyFont="1" applyBorder="1" applyAlignment="1">
      <alignment horizontal="center" vertical="top" textRotation="255" wrapText="1"/>
    </xf>
    <xf numFmtId="0" fontId="27" fillId="0" borderId="0" xfId="0" applyFont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8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30" fillId="0" borderId="30" xfId="0" applyFont="1" applyBorder="1" applyAlignment="1">
      <alignment horizontal="right" vertical="center"/>
    </xf>
    <xf numFmtId="0" fontId="30" fillId="0" borderId="31" xfId="0" applyFont="1" applyBorder="1" applyAlignment="1">
      <alignment horizontal="right" vertical="center"/>
    </xf>
    <xf numFmtId="0" fontId="30" fillId="0" borderId="32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30" fillId="0" borderId="1" xfId="0" applyFont="1" applyBorder="1" applyAlignment="1">
      <alignment horizontal="distributed" vertical="center"/>
    </xf>
    <xf numFmtId="0" fontId="29" fillId="0" borderId="1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73"/>
  <sheetViews>
    <sheetView zoomScaleNormal="100" workbookViewId="0">
      <selection activeCell="E7" sqref="E7"/>
    </sheetView>
  </sheetViews>
  <sheetFormatPr defaultRowHeight="22.5" customHeight="1"/>
  <cols>
    <col min="1" max="1" width="4.125" style="2" customWidth="1"/>
    <col min="2" max="2" width="6.5" style="2" bestFit="1" customWidth="1"/>
    <col min="3" max="3" width="9" style="2" bestFit="1" customWidth="1"/>
    <col min="4" max="4" width="14.125" style="1" bestFit="1" customWidth="1"/>
    <col min="5" max="5" width="14.125" style="1" customWidth="1"/>
    <col min="6" max="6" width="8.75" style="1" customWidth="1"/>
    <col min="7" max="7" width="13" style="1" bestFit="1" customWidth="1"/>
    <col min="8" max="8" width="16.625" style="2" bestFit="1" customWidth="1"/>
    <col min="9" max="9" width="9" style="2"/>
    <col min="10" max="10" width="10.5" style="2" bestFit="1" customWidth="1"/>
    <col min="11" max="11" width="14.25" style="2" bestFit="1" customWidth="1"/>
    <col min="12" max="12" width="9" style="2"/>
    <col min="13" max="13" width="9" style="2" customWidth="1"/>
    <col min="14" max="16384" width="9" style="2"/>
  </cols>
  <sheetData>
    <row r="1" spans="1:13" ht="26.25" customHeight="1">
      <c r="C1" s="103" t="s">
        <v>81</v>
      </c>
      <c r="D1" s="103"/>
      <c r="E1" s="103"/>
      <c r="F1" s="103"/>
      <c r="G1" s="103"/>
      <c r="H1" s="103"/>
    </row>
    <row r="2" spans="1:13" ht="24.95" customHeight="1">
      <c r="G2" s="3" t="s">
        <v>15</v>
      </c>
      <c r="H2" s="56"/>
    </row>
    <row r="3" spans="1:13" ht="20.25" customHeight="1">
      <c r="C3" s="34"/>
      <c r="D3" s="42" t="s">
        <v>29</v>
      </c>
      <c r="E3" s="42"/>
      <c r="F3" s="47"/>
      <c r="G3" s="3" t="s">
        <v>3</v>
      </c>
      <c r="H3" s="33"/>
    </row>
    <row r="4" spans="1:13" ht="20.25" customHeight="1">
      <c r="C4" s="13" t="s">
        <v>22</v>
      </c>
      <c r="D4" s="31" t="s">
        <v>5</v>
      </c>
      <c r="E4" s="48"/>
      <c r="F4" s="48"/>
      <c r="G4" s="26" t="s">
        <v>4</v>
      </c>
      <c r="H4" s="33"/>
    </row>
    <row r="5" spans="1:13" ht="20.25" customHeight="1">
      <c r="F5" s="49"/>
      <c r="G5" s="3" t="s">
        <v>16</v>
      </c>
      <c r="H5" s="57">
        <f>L21</f>
        <v>0</v>
      </c>
    </row>
    <row r="6" spans="1:13" ht="20.25" customHeight="1" thickBot="1">
      <c r="G6" s="4" t="s">
        <v>21</v>
      </c>
      <c r="H6" s="55">
        <f>H5*300</f>
        <v>0</v>
      </c>
    </row>
    <row r="7" spans="1:13" ht="21" customHeight="1" thickBot="1">
      <c r="A7" s="5" t="s">
        <v>1</v>
      </c>
      <c r="B7" s="35" t="s">
        <v>23</v>
      </c>
      <c r="C7" s="6" t="s">
        <v>17</v>
      </c>
      <c r="D7" s="7" t="s">
        <v>0</v>
      </c>
      <c r="E7" s="7" t="s">
        <v>89</v>
      </c>
      <c r="F7" s="7" t="s">
        <v>39</v>
      </c>
      <c r="G7" s="7" t="s">
        <v>2</v>
      </c>
      <c r="H7" s="8" t="s">
        <v>53</v>
      </c>
      <c r="J7" s="16"/>
    </row>
    <row r="8" spans="1:13" ht="21" customHeight="1">
      <c r="A8" s="9">
        <v>1</v>
      </c>
      <c r="B8" s="36"/>
      <c r="C8" s="10"/>
      <c r="D8" s="11"/>
      <c r="E8" s="11"/>
      <c r="F8" s="11"/>
      <c r="G8" s="67"/>
      <c r="H8" s="70"/>
      <c r="I8" s="17"/>
      <c r="J8" s="16"/>
    </row>
    <row r="9" spans="1:13" ht="21" customHeight="1">
      <c r="A9" s="12">
        <v>2</v>
      </c>
      <c r="B9" s="37"/>
      <c r="C9" s="13"/>
      <c r="D9" s="33"/>
      <c r="E9" s="33"/>
      <c r="F9" s="33"/>
      <c r="G9" s="28"/>
      <c r="H9" s="15"/>
      <c r="I9" s="17"/>
      <c r="J9" s="16"/>
    </row>
    <row r="10" spans="1:13" ht="21" customHeight="1" thickBot="1">
      <c r="A10" s="12">
        <v>3</v>
      </c>
      <c r="B10" s="37"/>
      <c r="C10" s="13"/>
      <c r="D10" s="33"/>
      <c r="E10" s="46"/>
      <c r="F10" s="46"/>
      <c r="G10" s="28"/>
      <c r="H10" s="15"/>
      <c r="J10" s="16"/>
    </row>
    <row r="11" spans="1:13" ht="21" customHeight="1">
      <c r="A11" s="12">
        <v>4</v>
      </c>
      <c r="B11" s="37"/>
      <c r="C11" s="13"/>
      <c r="D11" s="33"/>
      <c r="E11" s="33"/>
      <c r="F11" s="33"/>
      <c r="G11" s="28"/>
      <c r="H11" s="15"/>
      <c r="J11" s="16"/>
      <c r="K11" s="9"/>
      <c r="L11" s="14" t="s">
        <v>30</v>
      </c>
      <c r="M11" s="2" t="s">
        <v>5</v>
      </c>
    </row>
    <row r="12" spans="1:13" ht="21" customHeight="1">
      <c r="A12" s="12">
        <v>5</v>
      </c>
      <c r="B12" s="37"/>
      <c r="C12" s="13"/>
      <c r="D12" s="33"/>
      <c r="E12" s="33"/>
      <c r="F12" s="33"/>
      <c r="G12" s="28"/>
      <c r="H12" s="15"/>
      <c r="J12" s="2" t="s">
        <v>24</v>
      </c>
      <c r="K12" s="12" t="s">
        <v>31</v>
      </c>
      <c r="L12" s="15">
        <f>COUNTIF(G8:G73,"100m")</f>
        <v>0</v>
      </c>
      <c r="M12" s="2" t="s">
        <v>6</v>
      </c>
    </row>
    <row r="13" spans="1:13" ht="21" customHeight="1">
      <c r="A13" s="12">
        <v>6</v>
      </c>
      <c r="B13" s="37"/>
      <c r="C13" s="13"/>
      <c r="D13" s="33"/>
      <c r="E13" s="33"/>
      <c r="F13" s="33"/>
      <c r="G13" s="28"/>
      <c r="H13" s="15"/>
      <c r="J13" s="2" t="s">
        <v>25</v>
      </c>
      <c r="K13" s="12" t="s">
        <v>14</v>
      </c>
      <c r="L13" s="15">
        <f>COUNTIF(G8:G73,"1500m")</f>
        <v>0</v>
      </c>
    </row>
    <row r="14" spans="1:13" ht="21" customHeight="1" thickBot="1">
      <c r="A14" s="12">
        <v>7</v>
      </c>
      <c r="B14" s="37"/>
      <c r="C14" s="13"/>
      <c r="D14" s="33"/>
      <c r="E14" s="33"/>
      <c r="F14" s="33"/>
      <c r="G14" s="28"/>
      <c r="H14" s="15"/>
      <c r="J14" s="2" t="s">
        <v>56</v>
      </c>
      <c r="K14" s="63" t="s">
        <v>55</v>
      </c>
      <c r="L14" s="64">
        <f>COUNTIF(G8:G73,"走り幅")</f>
        <v>0</v>
      </c>
    </row>
    <row r="15" spans="1:13" ht="21" customHeight="1" thickTop="1" thickBot="1">
      <c r="A15" s="12">
        <v>8</v>
      </c>
      <c r="B15" s="37"/>
      <c r="C15" s="13"/>
      <c r="D15" s="33"/>
      <c r="E15" s="33"/>
      <c r="F15" s="33"/>
      <c r="G15" s="28"/>
      <c r="H15" s="15"/>
      <c r="J15" s="17"/>
      <c r="K15" s="61"/>
      <c r="L15" s="62" t="s">
        <v>30</v>
      </c>
    </row>
    <row r="16" spans="1:13" ht="21" customHeight="1">
      <c r="A16" s="12">
        <v>9</v>
      </c>
      <c r="B16" s="37"/>
      <c r="C16" s="13"/>
      <c r="D16" s="33"/>
      <c r="E16" s="33"/>
      <c r="F16" s="33"/>
      <c r="G16" s="28"/>
      <c r="H16" s="15"/>
      <c r="K16" s="59" t="s">
        <v>34</v>
      </c>
      <c r="L16" s="60">
        <f>COUNTIF(H8:H73,"1年-100ｍ")</f>
        <v>0</v>
      </c>
      <c r="M16" s="104" t="s">
        <v>84</v>
      </c>
    </row>
    <row r="17" spans="1:13" ht="21" customHeight="1">
      <c r="A17" s="12">
        <v>10</v>
      </c>
      <c r="B17" s="37"/>
      <c r="C17" s="13"/>
      <c r="D17" s="33"/>
      <c r="E17" s="33"/>
      <c r="F17" s="33"/>
      <c r="G17" s="28"/>
      <c r="H17" s="15"/>
      <c r="K17" s="43" t="s">
        <v>35</v>
      </c>
      <c r="L17" s="44">
        <f>COUNTIF(H8:H73,"2年-100ｍ")</f>
        <v>0</v>
      </c>
      <c r="M17" s="104"/>
    </row>
    <row r="18" spans="1:13" ht="21" customHeight="1">
      <c r="A18" s="12">
        <v>11</v>
      </c>
      <c r="B18" s="37"/>
      <c r="C18" s="13"/>
      <c r="D18" s="33"/>
      <c r="E18" s="33"/>
      <c r="F18" s="33"/>
      <c r="G18" s="28"/>
      <c r="H18" s="15"/>
      <c r="K18" s="43" t="s">
        <v>36</v>
      </c>
      <c r="L18" s="44">
        <f>COUNTIF(H8:H73,"共通-100ｍ")</f>
        <v>0</v>
      </c>
      <c r="M18" s="104"/>
    </row>
    <row r="19" spans="1:13" ht="21" customHeight="1">
      <c r="A19" s="12">
        <v>12</v>
      </c>
      <c r="B19" s="37"/>
      <c r="C19" s="13"/>
      <c r="D19" s="33"/>
      <c r="E19" s="33"/>
      <c r="F19" s="33"/>
      <c r="G19" s="28"/>
      <c r="H19" s="15"/>
      <c r="K19" s="43" t="s">
        <v>37</v>
      </c>
      <c r="L19" s="44">
        <f>COUNTIF(H8:H73,"共通-1500ｍ")</f>
        <v>0</v>
      </c>
      <c r="M19" s="104"/>
    </row>
    <row r="20" spans="1:13" ht="21" customHeight="1">
      <c r="A20" s="12">
        <v>13</v>
      </c>
      <c r="B20" s="37"/>
      <c r="C20" s="13"/>
      <c r="D20" s="33"/>
      <c r="E20" s="33"/>
      <c r="F20" s="33"/>
      <c r="G20" s="28"/>
      <c r="H20" s="15"/>
      <c r="K20" s="43" t="s">
        <v>83</v>
      </c>
      <c r="L20" s="44">
        <f>COUNTIF(H8:H73,"共通-走幅")</f>
        <v>0</v>
      </c>
      <c r="M20" s="104"/>
    </row>
    <row r="21" spans="1:13" ht="21" customHeight="1" thickBot="1">
      <c r="A21" s="12">
        <v>14</v>
      </c>
      <c r="B21" s="37"/>
      <c r="C21" s="13"/>
      <c r="D21" s="33"/>
      <c r="E21" s="33"/>
      <c r="F21" s="33"/>
      <c r="G21" s="28"/>
      <c r="H21" s="15"/>
      <c r="K21" s="65" t="s">
        <v>38</v>
      </c>
      <c r="L21" s="66">
        <f>SUM(L16:L20)</f>
        <v>0</v>
      </c>
      <c r="M21" s="104"/>
    </row>
    <row r="22" spans="1:13" ht="21" customHeight="1">
      <c r="A22" s="12">
        <v>15</v>
      </c>
      <c r="B22" s="37"/>
      <c r="C22" s="13"/>
      <c r="D22" s="33"/>
      <c r="E22" s="33"/>
      <c r="F22" s="33"/>
      <c r="G22" s="28"/>
      <c r="H22" s="15"/>
    </row>
    <row r="23" spans="1:13" ht="21" customHeight="1">
      <c r="A23" s="12">
        <v>16</v>
      </c>
      <c r="B23" s="37"/>
      <c r="C23" s="13"/>
      <c r="D23" s="33"/>
      <c r="E23" s="33"/>
      <c r="F23" s="33"/>
      <c r="G23" s="28"/>
      <c r="H23" s="15"/>
    </row>
    <row r="24" spans="1:13" ht="21" customHeight="1">
      <c r="A24" s="12">
        <v>17</v>
      </c>
      <c r="B24" s="37"/>
      <c r="C24" s="13"/>
      <c r="D24" s="33"/>
      <c r="E24" s="33"/>
      <c r="F24" s="33"/>
      <c r="G24" s="28"/>
      <c r="H24" s="15"/>
    </row>
    <row r="25" spans="1:13" ht="21" customHeight="1">
      <c r="A25" s="12">
        <v>18</v>
      </c>
      <c r="B25" s="37"/>
      <c r="C25" s="13"/>
      <c r="D25" s="33"/>
      <c r="E25" s="33"/>
      <c r="F25" s="33"/>
      <c r="G25" s="28"/>
      <c r="H25" s="15"/>
    </row>
    <row r="26" spans="1:13" ht="21" customHeight="1">
      <c r="A26" s="12">
        <v>19</v>
      </c>
      <c r="B26" s="37"/>
      <c r="C26" s="13"/>
      <c r="D26" s="33"/>
      <c r="E26" s="33"/>
      <c r="F26" s="33"/>
      <c r="G26" s="28"/>
      <c r="H26" s="15"/>
    </row>
    <row r="27" spans="1:13" ht="21" customHeight="1">
      <c r="A27" s="12">
        <v>20</v>
      </c>
      <c r="B27" s="37"/>
      <c r="C27" s="13"/>
      <c r="D27" s="33"/>
      <c r="E27" s="33"/>
      <c r="F27" s="33"/>
      <c r="G27" s="28"/>
      <c r="H27" s="15"/>
    </row>
    <row r="28" spans="1:13" ht="21" customHeight="1">
      <c r="A28" s="12">
        <v>21</v>
      </c>
      <c r="B28" s="37"/>
      <c r="C28" s="13"/>
      <c r="D28" s="33"/>
      <c r="E28" s="33"/>
      <c r="F28" s="33"/>
      <c r="G28" s="28"/>
      <c r="H28" s="15"/>
    </row>
    <row r="29" spans="1:13" ht="21" customHeight="1">
      <c r="A29" s="12">
        <v>22</v>
      </c>
      <c r="B29" s="37"/>
      <c r="C29" s="13"/>
      <c r="D29" s="33"/>
      <c r="E29" s="33"/>
      <c r="F29" s="33"/>
      <c r="G29" s="28"/>
      <c r="H29" s="15"/>
      <c r="K29" s="50" t="s">
        <v>40</v>
      </c>
    </row>
    <row r="30" spans="1:13" ht="21" customHeight="1">
      <c r="A30" s="12">
        <v>23</v>
      </c>
      <c r="B30" s="37"/>
      <c r="C30" s="13"/>
      <c r="D30" s="33"/>
      <c r="E30" s="33"/>
      <c r="F30" s="33"/>
      <c r="G30" s="28"/>
      <c r="H30" s="15"/>
      <c r="K30" s="51" t="s">
        <v>41</v>
      </c>
    </row>
    <row r="31" spans="1:13" ht="21" customHeight="1">
      <c r="A31" s="12">
        <v>24</v>
      </c>
      <c r="B31" s="37"/>
      <c r="C31" s="13"/>
      <c r="D31" s="33"/>
      <c r="E31" s="33"/>
      <c r="F31" s="33"/>
      <c r="G31" s="28"/>
      <c r="H31" s="15"/>
      <c r="K31" s="51" t="s">
        <v>42</v>
      </c>
    </row>
    <row r="32" spans="1:13" ht="21" customHeight="1">
      <c r="A32" s="12">
        <v>25</v>
      </c>
      <c r="B32" s="37"/>
      <c r="C32" s="13"/>
      <c r="D32" s="33"/>
      <c r="E32" s="33"/>
      <c r="F32" s="33"/>
      <c r="G32" s="28"/>
      <c r="H32" s="15"/>
      <c r="K32" s="51" t="s">
        <v>43</v>
      </c>
    </row>
    <row r="33" spans="1:11" ht="21" customHeight="1">
      <c r="A33" s="12">
        <v>26</v>
      </c>
      <c r="B33" s="37"/>
      <c r="C33" s="13"/>
      <c r="D33" s="33"/>
      <c r="E33" s="33"/>
      <c r="F33" s="33"/>
      <c r="G33" s="28"/>
      <c r="H33" s="15"/>
      <c r="K33" s="51" t="s">
        <v>44</v>
      </c>
    </row>
    <row r="34" spans="1:11" ht="21" customHeight="1">
      <c r="A34" s="12">
        <v>27</v>
      </c>
      <c r="B34" s="37"/>
      <c r="C34" s="13"/>
      <c r="D34" s="33"/>
      <c r="E34" s="33"/>
      <c r="F34" s="33"/>
      <c r="G34" s="28"/>
      <c r="H34" s="15"/>
      <c r="K34" s="51" t="s">
        <v>45</v>
      </c>
    </row>
    <row r="35" spans="1:11" ht="21" customHeight="1">
      <c r="A35" s="12">
        <v>28</v>
      </c>
      <c r="B35" s="37"/>
      <c r="C35" s="13"/>
      <c r="D35" s="33"/>
      <c r="E35" s="33"/>
      <c r="F35" s="33"/>
      <c r="G35" s="28"/>
      <c r="H35" s="15"/>
      <c r="K35" s="51" t="s">
        <v>46</v>
      </c>
    </row>
    <row r="36" spans="1:11" ht="21" customHeight="1">
      <c r="A36" s="12">
        <v>29</v>
      </c>
      <c r="B36" s="37"/>
      <c r="C36" s="13"/>
      <c r="D36" s="33"/>
      <c r="E36" s="33"/>
      <c r="F36" s="33"/>
      <c r="G36" s="28"/>
      <c r="H36" s="15"/>
      <c r="K36" s="51" t="s">
        <v>48</v>
      </c>
    </row>
    <row r="37" spans="1:11" ht="21" customHeight="1">
      <c r="A37" s="12">
        <v>30</v>
      </c>
      <c r="B37" s="37"/>
      <c r="C37" s="13"/>
      <c r="D37" s="33"/>
      <c r="E37" s="33"/>
      <c r="F37" s="33"/>
      <c r="G37" s="28"/>
      <c r="H37" s="15"/>
      <c r="K37" s="51" t="s">
        <v>47</v>
      </c>
    </row>
    <row r="38" spans="1:11" ht="21" customHeight="1">
      <c r="A38" s="12">
        <v>31</v>
      </c>
      <c r="B38" s="37"/>
      <c r="C38" s="13"/>
      <c r="D38" s="33"/>
      <c r="E38" s="33"/>
      <c r="F38" s="33"/>
      <c r="G38" s="28"/>
      <c r="H38" s="15"/>
      <c r="K38" s="51" t="s">
        <v>49</v>
      </c>
    </row>
    <row r="39" spans="1:11" ht="21" customHeight="1">
      <c r="A39" s="12">
        <v>32</v>
      </c>
      <c r="B39" s="37"/>
      <c r="C39" s="13"/>
      <c r="D39" s="33"/>
      <c r="E39" s="33"/>
      <c r="F39" s="33"/>
      <c r="G39" s="28"/>
      <c r="H39" s="15"/>
      <c r="K39" s="39" t="s">
        <v>50</v>
      </c>
    </row>
    <row r="40" spans="1:11" ht="21" customHeight="1">
      <c r="A40" s="12">
        <v>33</v>
      </c>
      <c r="B40" s="37"/>
      <c r="C40" s="13"/>
      <c r="D40" s="33"/>
      <c r="E40" s="33"/>
      <c r="F40" s="33"/>
      <c r="G40" s="28"/>
      <c r="H40" s="15"/>
    </row>
    <row r="41" spans="1:11" ht="21" customHeight="1">
      <c r="A41" s="12">
        <v>34</v>
      </c>
      <c r="B41" s="13"/>
      <c r="C41" s="13"/>
      <c r="D41" s="33"/>
      <c r="E41" s="33"/>
      <c r="F41" s="33"/>
      <c r="G41" s="28"/>
      <c r="H41" s="15"/>
    </row>
    <row r="42" spans="1:11" ht="21" customHeight="1">
      <c r="A42" s="12">
        <v>35</v>
      </c>
      <c r="B42" s="38"/>
      <c r="C42" s="39"/>
      <c r="D42" s="40"/>
      <c r="E42" s="40"/>
      <c r="F42" s="40"/>
      <c r="G42" s="41"/>
      <c r="H42" s="15"/>
    </row>
    <row r="43" spans="1:11" ht="21" customHeight="1">
      <c r="A43" s="12">
        <v>36</v>
      </c>
      <c r="B43" s="37"/>
      <c r="C43" s="13"/>
      <c r="D43" s="33"/>
      <c r="E43" s="33"/>
      <c r="F43" s="33"/>
      <c r="G43" s="28"/>
      <c r="H43" s="15"/>
    </row>
    <row r="44" spans="1:11" ht="21" customHeight="1">
      <c r="A44" s="12">
        <v>37</v>
      </c>
      <c r="B44" s="37"/>
      <c r="C44" s="13"/>
      <c r="D44" s="33"/>
      <c r="E44" s="33"/>
      <c r="F44" s="33"/>
      <c r="G44" s="28"/>
      <c r="H44" s="15"/>
    </row>
    <row r="45" spans="1:11" ht="21" customHeight="1">
      <c r="A45" s="12">
        <v>38</v>
      </c>
      <c r="B45" s="37"/>
      <c r="C45" s="13"/>
      <c r="D45" s="33"/>
      <c r="E45" s="33"/>
      <c r="F45" s="33"/>
      <c r="G45" s="28"/>
      <c r="H45" s="15"/>
    </row>
    <row r="46" spans="1:11" ht="21" customHeight="1">
      <c r="A46" s="12">
        <v>39</v>
      </c>
      <c r="B46" s="37"/>
      <c r="C46" s="13"/>
      <c r="D46" s="33"/>
      <c r="E46" s="33"/>
      <c r="F46" s="33"/>
      <c r="G46" s="28"/>
      <c r="H46" s="15"/>
    </row>
    <row r="47" spans="1:11" ht="21" customHeight="1">
      <c r="A47" s="12">
        <v>40</v>
      </c>
      <c r="B47" s="37"/>
      <c r="C47" s="13"/>
      <c r="D47" s="33"/>
      <c r="E47" s="33"/>
      <c r="F47" s="33"/>
      <c r="G47" s="28"/>
      <c r="H47" s="15"/>
    </row>
    <row r="48" spans="1:11" ht="21" customHeight="1">
      <c r="A48" s="12">
        <v>41</v>
      </c>
      <c r="B48" s="37"/>
      <c r="C48" s="13"/>
      <c r="D48" s="33"/>
      <c r="E48" s="33"/>
      <c r="F48" s="33"/>
      <c r="G48" s="28"/>
      <c r="H48" s="15"/>
    </row>
    <row r="49" spans="1:8" ht="21" customHeight="1">
      <c r="A49" s="12">
        <v>42</v>
      </c>
      <c r="B49" s="37"/>
      <c r="C49" s="13"/>
      <c r="D49" s="33"/>
      <c r="E49" s="33"/>
      <c r="F49" s="33"/>
      <c r="G49" s="28"/>
      <c r="H49" s="15"/>
    </row>
    <row r="50" spans="1:8" ht="21" customHeight="1">
      <c r="A50" s="12">
        <v>43</v>
      </c>
      <c r="B50" s="37"/>
      <c r="C50" s="13"/>
      <c r="D50" s="33"/>
      <c r="E50" s="33"/>
      <c r="F50" s="33"/>
      <c r="G50" s="28"/>
      <c r="H50" s="15"/>
    </row>
    <row r="51" spans="1:8" ht="21" customHeight="1">
      <c r="A51" s="12">
        <v>44</v>
      </c>
      <c r="B51" s="37"/>
      <c r="C51" s="13"/>
      <c r="D51" s="33"/>
      <c r="E51" s="33"/>
      <c r="F51" s="33"/>
      <c r="G51" s="28"/>
      <c r="H51" s="15"/>
    </row>
    <row r="52" spans="1:8" ht="21" customHeight="1">
      <c r="A52" s="12">
        <v>45</v>
      </c>
      <c r="B52" s="37"/>
      <c r="C52" s="13"/>
      <c r="D52" s="33"/>
      <c r="E52" s="33"/>
      <c r="F52" s="33"/>
      <c r="G52" s="28"/>
      <c r="H52" s="15"/>
    </row>
    <row r="53" spans="1:8" ht="21" customHeight="1">
      <c r="A53" s="12">
        <v>46</v>
      </c>
      <c r="B53" s="37"/>
      <c r="C53" s="13"/>
      <c r="D53" s="33"/>
      <c r="E53" s="33"/>
      <c r="F53" s="33"/>
      <c r="G53" s="28"/>
      <c r="H53" s="15"/>
    </row>
    <row r="54" spans="1:8" ht="21" customHeight="1">
      <c r="A54" s="12">
        <v>47</v>
      </c>
      <c r="B54" s="37"/>
      <c r="C54" s="13"/>
      <c r="D54" s="33"/>
      <c r="E54" s="33"/>
      <c r="F54" s="33"/>
      <c r="G54" s="28"/>
      <c r="H54" s="15"/>
    </row>
    <row r="55" spans="1:8" ht="21" customHeight="1">
      <c r="A55" s="12">
        <v>48</v>
      </c>
      <c r="B55" s="37"/>
      <c r="C55" s="13"/>
      <c r="D55" s="33"/>
      <c r="E55" s="33"/>
      <c r="F55" s="33"/>
      <c r="G55" s="28"/>
      <c r="H55" s="15"/>
    </row>
    <row r="56" spans="1:8" ht="21" customHeight="1">
      <c r="A56" s="12">
        <v>49</v>
      </c>
      <c r="B56" s="37"/>
      <c r="C56" s="13"/>
      <c r="D56" s="33"/>
      <c r="E56" s="33"/>
      <c r="F56" s="33"/>
      <c r="G56" s="28"/>
      <c r="H56" s="15"/>
    </row>
    <row r="57" spans="1:8" ht="21" customHeight="1">
      <c r="A57" s="12">
        <v>50</v>
      </c>
      <c r="B57" s="37"/>
      <c r="C57" s="13"/>
      <c r="D57" s="33"/>
      <c r="E57" s="33"/>
      <c r="F57" s="33"/>
      <c r="G57" s="28"/>
      <c r="H57" s="15"/>
    </row>
    <row r="58" spans="1:8" ht="21" customHeight="1">
      <c r="A58" s="12">
        <v>51</v>
      </c>
      <c r="B58" s="37"/>
      <c r="C58" s="13"/>
      <c r="D58" s="33"/>
      <c r="E58" s="33"/>
      <c r="F58" s="33"/>
      <c r="G58" s="28"/>
      <c r="H58" s="15"/>
    </row>
    <row r="59" spans="1:8" ht="21" customHeight="1">
      <c r="A59" s="12">
        <v>52</v>
      </c>
      <c r="B59" s="37"/>
      <c r="C59" s="13"/>
      <c r="D59" s="33"/>
      <c r="E59" s="33"/>
      <c r="F59" s="33"/>
      <c r="G59" s="28"/>
      <c r="H59" s="15"/>
    </row>
    <row r="60" spans="1:8" ht="21" customHeight="1">
      <c r="A60" s="12">
        <v>53</v>
      </c>
      <c r="B60" s="37"/>
      <c r="C60" s="13"/>
      <c r="D60" s="33"/>
      <c r="E60" s="33"/>
      <c r="F60" s="33"/>
      <c r="G60" s="28"/>
      <c r="H60" s="15"/>
    </row>
    <row r="61" spans="1:8" ht="21" customHeight="1">
      <c r="A61" s="12">
        <v>54</v>
      </c>
      <c r="B61" s="37"/>
      <c r="C61" s="13"/>
      <c r="D61" s="33"/>
      <c r="E61" s="33"/>
      <c r="F61" s="33"/>
      <c r="G61" s="28"/>
      <c r="H61" s="15"/>
    </row>
    <row r="62" spans="1:8" ht="21" customHeight="1">
      <c r="A62" s="12">
        <v>55</v>
      </c>
      <c r="B62" s="37"/>
      <c r="C62" s="13"/>
      <c r="D62" s="33"/>
      <c r="E62" s="33"/>
      <c r="F62" s="33"/>
      <c r="G62" s="28"/>
      <c r="H62" s="15"/>
    </row>
    <row r="63" spans="1:8" ht="21" customHeight="1">
      <c r="A63" s="12">
        <v>56</v>
      </c>
      <c r="B63" s="37"/>
      <c r="C63" s="13"/>
      <c r="D63" s="33"/>
      <c r="E63" s="33"/>
      <c r="F63" s="33"/>
      <c r="G63" s="28"/>
      <c r="H63" s="15"/>
    </row>
    <row r="64" spans="1:8" ht="21" customHeight="1">
      <c r="A64" s="12">
        <v>57</v>
      </c>
      <c r="B64" s="37"/>
      <c r="C64" s="13"/>
      <c r="D64" s="33"/>
      <c r="E64" s="33"/>
      <c r="F64" s="33"/>
      <c r="G64" s="28"/>
      <c r="H64" s="15"/>
    </row>
    <row r="65" spans="1:8" ht="21" customHeight="1">
      <c r="A65" s="12">
        <v>58</v>
      </c>
      <c r="B65" s="37"/>
      <c r="C65" s="13"/>
      <c r="D65" s="33"/>
      <c r="E65" s="33"/>
      <c r="F65" s="33"/>
      <c r="G65" s="28"/>
      <c r="H65" s="15"/>
    </row>
    <row r="66" spans="1:8" ht="21" customHeight="1">
      <c r="A66" s="12">
        <v>59</v>
      </c>
      <c r="B66" s="37"/>
      <c r="C66" s="13"/>
      <c r="D66" s="33"/>
      <c r="E66" s="33"/>
      <c r="F66" s="33"/>
      <c r="G66" s="28"/>
      <c r="H66" s="15"/>
    </row>
    <row r="67" spans="1:8" ht="21" customHeight="1">
      <c r="A67" s="12">
        <v>60</v>
      </c>
      <c r="B67" s="37"/>
      <c r="C67" s="13"/>
      <c r="D67" s="33"/>
      <c r="E67" s="33"/>
      <c r="F67" s="33"/>
      <c r="G67" s="28"/>
      <c r="H67" s="15"/>
    </row>
    <row r="68" spans="1:8" ht="21" customHeight="1">
      <c r="A68" s="12">
        <v>61</v>
      </c>
      <c r="B68" s="37"/>
      <c r="C68" s="13"/>
      <c r="D68" s="33"/>
      <c r="E68" s="33"/>
      <c r="F68" s="33"/>
      <c r="G68" s="28"/>
      <c r="H68" s="15"/>
    </row>
    <row r="69" spans="1:8" ht="21" customHeight="1">
      <c r="A69" s="12">
        <v>62</v>
      </c>
      <c r="B69" s="37"/>
      <c r="C69" s="13"/>
      <c r="D69" s="33"/>
      <c r="E69" s="33"/>
      <c r="F69" s="33"/>
      <c r="G69" s="28"/>
      <c r="H69" s="15"/>
    </row>
    <row r="70" spans="1:8" ht="21" customHeight="1">
      <c r="A70" s="12">
        <v>63</v>
      </c>
      <c r="B70" s="37"/>
      <c r="C70" s="13"/>
      <c r="D70" s="33"/>
      <c r="E70" s="33"/>
      <c r="F70" s="33"/>
      <c r="G70" s="28"/>
      <c r="H70" s="15"/>
    </row>
    <row r="71" spans="1:8" ht="21" customHeight="1">
      <c r="A71" s="12">
        <v>64</v>
      </c>
      <c r="B71" s="37"/>
      <c r="C71" s="13"/>
      <c r="D71" s="33"/>
      <c r="E71" s="33"/>
      <c r="F71" s="33"/>
      <c r="G71" s="28"/>
      <c r="H71" s="15"/>
    </row>
    <row r="72" spans="1:8" ht="21" customHeight="1">
      <c r="A72" s="12">
        <v>65</v>
      </c>
      <c r="B72" s="37"/>
      <c r="C72" s="13"/>
      <c r="D72" s="33"/>
      <c r="E72" s="33"/>
      <c r="F72" s="33"/>
      <c r="G72" s="28"/>
      <c r="H72" s="15"/>
    </row>
    <row r="73" spans="1:8" ht="21" customHeight="1">
      <c r="A73" s="12">
        <v>66</v>
      </c>
      <c r="B73" s="37"/>
      <c r="C73" s="13"/>
      <c r="D73" s="33"/>
      <c r="E73" s="33"/>
      <c r="F73" s="33"/>
      <c r="G73" s="28"/>
      <c r="H73" s="15"/>
    </row>
  </sheetData>
  <sheetProtection selectLockedCells="1"/>
  <mergeCells count="2">
    <mergeCell ref="C1:H1"/>
    <mergeCell ref="M16:M21"/>
  </mergeCells>
  <phoneticPr fontId="34"/>
  <dataValidations count="5">
    <dataValidation type="list" allowBlank="1" showInputMessage="1" showErrorMessage="1" sqref="H8:H73">
      <formula1>$K$16:$K$20</formula1>
    </dataValidation>
    <dataValidation type="list" allowBlank="1" showInputMessage="1" showErrorMessage="1" sqref="G8:G73">
      <formula1>$K$12:$K$14</formula1>
    </dataValidation>
    <dataValidation type="list" allowBlank="1" showInputMessage="1" showErrorMessage="1" sqref="F8:F73">
      <formula1>$K$29:$K$39</formula1>
    </dataValidation>
    <dataValidation type="list" allowBlank="1" showInputMessage="1" showErrorMessage="1" sqref="D4:E4">
      <formula1>$M$11:$M$12</formula1>
    </dataValidation>
    <dataValidation type="list" allowBlank="1" showInputMessage="1" showErrorMessage="1" sqref="B8:B73">
      <formula1>$J$12:$J$14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3"/>
  <sheetViews>
    <sheetView zoomScaleNormal="100" workbookViewId="0">
      <selection activeCell="F12" sqref="F12"/>
    </sheetView>
  </sheetViews>
  <sheetFormatPr defaultRowHeight="22.5" customHeight="1"/>
  <cols>
    <col min="1" max="1" width="4.125" style="2" customWidth="1"/>
    <col min="2" max="2" width="6.5" style="2" bestFit="1" customWidth="1"/>
    <col min="3" max="3" width="9" style="2" bestFit="1" customWidth="1"/>
    <col min="4" max="4" width="14.125" style="1" bestFit="1" customWidth="1"/>
    <col min="5" max="5" width="14.125" style="1" customWidth="1"/>
    <col min="6" max="6" width="8.75" style="1" customWidth="1"/>
    <col min="7" max="7" width="13" style="1" bestFit="1" customWidth="1"/>
    <col min="8" max="8" width="16.625" style="2" bestFit="1" customWidth="1"/>
    <col min="9" max="9" width="9" style="2"/>
    <col min="10" max="10" width="10.5" style="2" bestFit="1" customWidth="1"/>
    <col min="11" max="11" width="14.25" style="2" bestFit="1" customWidth="1"/>
    <col min="12" max="12" width="9" style="2"/>
    <col min="13" max="13" width="9" style="2" customWidth="1"/>
    <col min="14" max="16384" width="9" style="2"/>
  </cols>
  <sheetData>
    <row r="1" spans="1:13" ht="26.25" customHeight="1">
      <c r="C1" s="103" t="s">
        <v>82</v>
      </c>
      <c r="D1" s="103"/>
      <c r="E1" s="103"/>
      <c r="F1" s="103"/>
      <c r="G1" s="103"/>
      <c r="H1" s="103"/>
    </row>
    <row r="2" spans="1:13" ht="24.95" customHeight="1">
      <c r="G2" s="3" t="s">
        <v>15</v>
      </c>
      <c r="H2" s="56"/>
    </row>
    <row r="3" spans="1:13" ht="20.25" customHeight="1">
      <c r="C3" s="34"/>
      <c r="D3" s="42" t="s">
        <v>29</v>
      </c>
      <c r="E3" s="42"/>
      <c r="F3" s="47"/>
      <c r="G3" s="3" t="s">
        <v>3</v>
      </c>
      <c r="H3" s="33"/>
    </row>
    <row r="4" spans="1:13" ht="20.25" customHeight="1">
      <c r="C4" s="85" t="s">
        <v>22</v>
      </c>
      <c r="D4" s="86" t="s">
        <v>6</v>
      </c>
      <c r="E4" s="94"/>
      <c r="F4" s="48"/>
      <c r="G4" s="26" t="s">
        <v>4</v>
      </c>
      <c r="H4" s="33"/>
    </row>
    <row r="5" spans="1:13" ht="20.25" customHeight="1">
      <c r="F5" s="49"/>
      <c r="G5" s="3" t="s">
        <v>16</v>
      </c>
      <c r="H5" s="57">
        <f>L21</f>
        <v>0</v>
      </c>
    </row>
    <row r="6" spans="1:13" ht="20.25" customHeight="1" thickBot="1">
      <c r="G6" s="4" t="s">
        <v>21</v>
      </c>
      <c r="H6" s="55">
        <f>H5*300</f>
        <v>0</v>
      </c>
    </row>
    <row r="7" spans="1:13" ht="21" customHeight="1" thickBot="1">
      <c r="A7" s="5" t="s">
        <v>1</v>
      </c>
      <c r="B7" s="35" t="s">
        <v>23</v>
      </c>
      <c r="C7" s="6" t="s">
        <v>17</v>
      </c>
      <c r="D7" s="7" t="s">
        <v>0</v>
      </c>
      <c r="E7" s="7" t="s">
        <v>89</v>
      </c>
      <c r="F7" s="7" t="s">
        <v>39</v>
      </c>
      <c r="G7" s="7" t="s">
        <v>2</v>
      </c>
      <c r="H7" s="8" t="s">
        <v>53</v>
      </c>
      <c r="J7" s="16"/>
    </row>
    <row r="8" spans="1:13" ht="21" customHeight="1">
      <c r="A8" s="9">
        <v>1</v>
      </c>
      <c r="B8" s="36"/>
      <c r="C8" s="10"/>
      <c r="D8" s="11"/>
      <c r="E8" s="11"/>
      <c r="F8" s="11"/>
      <c r="G8" s="67"/>
      <c r="H8" s="70"/>
      <c r="I8" s="17"/>
      <c r="J8" s="16"/>
    </row>
    <row r="9" spans="1:13" ht="21" customHeight="1">
      <c r="A9" s="12">
        <v>2</v>
      </c>
      <c r="B9" s="37"/>
      <c r="C9" s="13"/>
      <c r="D9" s="33"/>
      <c r="E9" s="33"/>
      <c r="F9" s="33"/>
      <c r="G9" s="28"/>
      <c r="H9" s="15"/>
      <c r="I9" s="17"/>
      <c r="J9" s="16"/>
    </row>
    <row r="10" spans="1:13" ht="21" customHeight="1" thickBot="1">
      <c r="A10" s="12">
        <v>3</v>
      </c>
      <c r="B10" s="37"/>
      <c r="C10" s="13"/>
      <c r="D10" s="33"/>
      <c r="E10" s="46"/>
      <c r="F10" s="46"/>
      <c r="G10" s="28"/>
      <c r="H10" s="15"/>
      <c r="J10" s="16"/>
    </row>
    <row r="11" spans="1:13" ht="21" customHeight="1">
      <c r="A11" s="12">
        <v>4</v>
      </c>
      <c r="B11" s="37"/>
      <c r="C11" s="13"/>
      <c r="D11" s="33"/>
      <c r="E11" s="33"/>
      <c r="F11" s="33"/>
      <c r="G11" s="28"/>
      <c r="H11" s="15"/>
      <c r="J11" s="16"/>
      <c r="K11" s="9"/>
      <c r="L11" s="14" t="s">
        <v>30</v>
      </c>
      <c r="M11" s="2" t="s">
        <v>5</v>
      </c>
    </row>
    <row r="12" spans="1:13" ht="21" customHeight="1">
      <c r="A12" s="12">
        <v>5</v>
      </c>
      <c r="B12" s="37"/>
      <c r="C12" s="13"/>
      <c r="D12" s="33"/>
      <c r="E12" s="33"/>
      <c r="F12" s="33"/>
      <c r="G12" s="28"/>
      <c r="H12" s="15"/>
      <c r="J12" s="2" t="s">
        <v>24</v>
      </c>
      <c r="K12" s="12" t="s">
        <v>31</v>
      </c>
      <c r="L12" s="15">
        <f>COUNTIF(G8:G73,"100m")</f>
        <v>0</v>
      </c>
      <c r="M12" s="2" t="s">
        <v>6</v>
      </c>
    </row>
    <row r="13" spans="1:13" ht="21" customHeight="1">
      <c r="A13" s="12">
        <v>6</v>
      </c>
      <c r="B13" s="37"/>
      <c r="C13" s="13"/>
      <c r="D13" s="33"/>
      <c r="E13" s="33"/>
      <c r="F13" s="33"/>
      <c r="G13" s="28"/>
      <c r="H13" s="15"/>
      <c r="J13" s="2" t="s">
        <v>25</v>
      </c>
      <c r="K13" s="12" t="s">
        <v>14</v>
      </c>
      <c r="L13" s="15">
        <f>COUNTIF(G8:G73,"1500m")</f>
        <v>0</v>
      </c>
    </row>
    <row r="14" spans="1:13" ht="21" customHeight="1" thickBot="1">
      <c r="A14" s="12">
        <v>7</v>
      </c>
      <c r="B14" s="37"/>
      <c r="C14" s="13"/>
      <c r="D14" s="33"/>
      <c r="E14" s="33"/>
      <c r="F14" s="33"/>
      <c r="G14" s="28"/>
      <c r="H14" s="15"/>
      <c r="J14" s="2" t="s">
        <v>56</v>
      </c>
      <c r="K14" s="63" t="s">
        <v>55</v>
      </c>
      <c r="L14" s="64">
        <f>COUNTIF(G8:G73,"走り幅")</f>
        <v>0</v>
      </c>
    </row>
    <row r="15" spans="1:13" ht="21" customHeight="1" thickTop="1" thickBot="1">
      <c r="A15" s="12">
        <v>8</v>
      </c>
      <c r="B15" s="37"/>
      <c r="C15" s="13"/>
      <c r="D15" s="33"/>
      <c r="E15" s="33"/>
      <c r="F15" s="33"/>
      <c r="G15" s="28"/>
      <c r="H15" s="15"/>
      <c r="J15" s="17"/>
      <c r="K15" s="61"/>
      <c r="L15" s="62" t="s">
        <v>30</v>
      </c>
    </row>
    <row r="16" spans="1:13" ht="21" customHeight="1">
      <c r="A16" s="12">
        <v>9</v>
      </c>
      <c r="B16" s="37"/>
      <c r="C16" s="13"/>
      <c r="D16" s="33"/>
      <c r="E16" s="33"/>
      <c r="F16" s="33"/>
      <c r="G16" s="28"/>
      <c r="H16" s="15"/>
      <c r="K16" s="59" t="s">
        <v>34</v>
      </c>
      <c r="L16" s="60">
        <f>COUNTIF(H8:H73,"1年-100ｍ")</f>
        <v>0</v>
      </c>
      <c r="M16" s="104" t="s">
        <v>84</v>
      </c>
    </row>
    <row r="17" spans="1:13" ht="21" customHeight="1">
      <c r="A17" s="12">
        <v>10</v>
      </c>
      <c r="B17" s="37"/>
      <c r="C17" s="13"/>
      <c r="D17" s="33"/>
      <c r="E17" s="33"/>
      <c r="F17" s="33"/>
      <c r="G17" s="28"/>
      <c r="H17" s="15"/>
      <c r="K17" s="43" t="s">
        <v>35</v>
      </c>
      <c r="L17" s="44">
        <f>COUNTIF(H8:H73,"2年-100ｍ")</f>
        <v>0</v>
      </c>
      <c r="M17" s="104"/>
    </row>
    <row r="18" spans="1:13" ht="21" customHeight="1">
      <c r="A18" s="12">
        <v>11</v>
      </c>
      <c r="B18" s="37"/>
      <c r="C18" s="13"/>
      <c r="D18" s="33"/>
      <c r="E18" s="33"/>
      <c r="F18" s="33"/>
      <c r="G18" s="28"/>
      <c r="H18" s="15"/>
      <c r="K18" s="43" t="s">
        <v>36</v>
      </c>
      <c r="L18" s="44">
        <f>COUNTIF(H8:H73,"共通-100ｍ")</f>
        <v>0</v>
      </c>
      <c r="M18" s="104"/>
    </row>
    <row r="19" spans="1:13" ht="21" customHeight="1">
      <c r="A19" s="12">
        <v>12</v>
      </c>
      <c r="B19" s="37"/>
      <c r="C19" s="13"/>
      <c r="D19" s="33"/>
      <c r="E19" s="33"/>
      <c r="F19" s="33"/>
      <c r="G19" s="28"/>
      <c r="H19" s="15"/>
      <c r="K19" s="43" t="s">
        <v>37</v>
      </c>
      <c r="L19" s="44">
        <f>COUNTIF(H8:H73,"共通-1500ｍ")</f>
        <v>0</v>
      </c>
      <c r="M19" s="104"/>
    </row>
    <row r="20" spans="1:13" ht="21" customHeight="1">
      <c r="A20" s="12">
        <v>13</v>
      </c>
      <c r="B20" s="37"/>
      <c r="C20" s="13"/>
      <c r="D20" s="33"/>
      <c r="E20" s="33"/>
      <c r="F20" s="33"/>
      <c r="G20" s="28"/>
      <c r="H20" s="15"/>
      <c r="K20" s="43" t="s">
        <v>83</v>
      </c>
      <c r="L20" s="44">
        <f>COUNTIF(H8:H74,"共通-走幅")</f>
        <v>0</v>
      </c>
      <c r="M20" s="104"/>
    </row>
    <row r="21" spans="1:13" ht="21" customHeight="1" thickBot="1">
      <c r="A21" s="12">
        <v>14</v>
      </c>
      <c r="B21" s="37"/>
      <c r="C21" s="13"/>
      <c r="D21" s="33"/>
      <c r="E21" s="33"/>
      <c r="F21" s="33"/>
      <c r="G21" s="28"/>
      <c r="H21" s="15"/>
      <c r="K21" s="65" t="s">
        <v>38</v>
      </c>
      <c r="L21" s="66">
        <f>SUM(L16:L20)</f>
        <v>0</v>
      </c>
      <c r="M21" s="104"/>
    </row>
    <row r="22" spans="1:13" ht="21" customHeight="1">
      <c r="A22" s="12">
        <v>15</v>
      </c>
      <c r="B22" s="37"/>
      <c r="C22" s="13"/>
      <c r="D22" s="33"/>
      <c r="E22" s="33"/>
      <c r="F22" s="33"/>
      <c r="G22" s="28"/>
      <c r="H22" s="15"/>
    </row>
    <row r="23" spans="1:13" ht="21" customHeight="1">
      <c r="A23" s="12">
        <v>16</v>
      </c>
      <c r="B23" s="37"/>
      <c r="C23" s="13"/>
      <c r="D23" s="33"/>
      <c r="E23" s="33"/>
      <c r="F23" s="33"/>
      <c r="G23" s="28"/>
      <c r="H23" s="15"/>
    </row>
    <row r="24" spans="1:13" ht="21" customHeight="1">
      <c r="A24" s="12">
        <v>17</v>
      </c>
      <c r="B24" s="37"/>
      <c r="C24" s="13"/>
      <c r="D24" s="33"/>
      <c r="E24" s="33"/>
      <c r="F24" s="33"/>
      <c r="G24" s="28"/>
      <c r="H24" s="15"/>
    </row>
    <row r="25" spans="1:13" ht="21" customHeight="1">
      <c r="A25" s="12">
        <v>18</v>
      </c>
      <c r="B25" s="37"/>
      <c r="C25" s="13"/>
      <c r="D25" s="33"/>
      <c r="E25" s="33"/>
      <c r="F25" s="33"/>
      <c r="G25" s="28"/>
      <c r="H25" s="15"/>
    </row>
    <row r="26" spans="1:13" ht="21" customHeight="1">
      <c r="A26" s="12">
        <v>19</v>
      </c>
      <c r="B26" s="37"/>
      <c r="C26" s="13"/>
      <c r="D26" s="33"/>
      <c r="E26" s="33"/>
      <c r="F26" s="33"/>
      <c r="G26" s="28"/>
      <c r="H26" s="15"/>
    </row>
    <row r="27" spans="1:13" ht="21" customHeight="1">
      <c r="A27" s="12">
        <v>20</v>
      </c>
      <c r="B27" s="37"/>
      <c r="C27" s="13"/>
      <c r="D27" s="33"/>
      <c r="E27" s="33"/>
      <c r="F27" s="33"/>
      <c r="G27" s="28"/>
      <c r="H27" s="15"/>
    </row>
    <row r="28" spans="1:13" ht="21" customHeight="1">
      <c r="A28" s="12">
        <v>21</v>
      </c>
      <c r="B28" s="37"/>
      <c r="C28" s="13"/>
      <c r="D28" s="33"/>
      <c r="E28" s="33"/>
      <c r="F28" s="33"/>
      <c r="G28" s="28"/>
      <c r="H28" s="15"/>
    </row>
    <row r="29" spans="1:13" ht="21" customHeight="1">
      <c r="A29" s="12">
        <v>22</v>
      </c>
      <c r="B29" s="37"/>
      <c r="C29" s="13"/>
      <c r="D29" s="33"/>
      <c r="E29" s="33"/>
      <c r="F29" s="33"/>
      <c r="G29" s="28"/>
      <c r="H29" s="15"/>
      <c r="K29" s="50" t="s">
        <v>40</v>
      </c>
    </row>
    <row r="30" spans="1:13" ht="21" customHeight="1">
      <c r="A30" s="12">
        <v>23</v>
      </c>
      <c r="B30" s="37"/>
      <c r="C30" s="13"/>
      <c r="D30" s="33"/>
      <c r="E30" s="33"/>
      <c r="F30" s="33"/>
      <c r="G30" s="28"/>
      <c r="H30" s="15"/>
      <c r="K30" s="51" t="s">
        <v>41</v>
      </c>
    </row>
    <row r="31" spans="1:13" ht="21" customHeight="1">
      <c r="A31" s="12">
        <v>24</v>
      </c>
      <c r="B31" s="37"/>
      <c r="C31" s="13"/>
      <c r="D31" s="33"/>
      <c r="E31" s="33"/>
      <c r="F31" s="33"/>
      <c r="G31" s="28"/>
      <c r="H31" s="15"/>
      <c r="K31" s="51" t="s">
        <v>42</v>
      </c>
    </row>
    <row r="32" spans="1:13" ht="21" customHeight="1">
      <c r="A32" s="12">
        <v>25</v>
      </c>
      <c r="B32" s="37"/>
      <c r="C32" s="13"/>
      <c r="D32" s="33"/>
      <c r="E32" s="33"/>
      <c r="F32" s="33"/>
      <c r="G32" s="28"/>
      <c r="H32" s="15"/>
      <c r="K32" s="51" t="s">
        <v>43</v>
      </c>
    </row>
    <row r="33" spans="1:11" ht="21" customHeight="1">
      <c r="A33" s="12">
        <v>26</v>
      </c>
      <c r="B33" s="37"/>
      <c r="C33" s="13"/>
      <c r="D33" s="33"/>
      <c r="E33" s="33"/>
      <c r="F33" s="33"/>
      <c r="G33" s="28"/>
      <c r="H33" s="15"/>
      <c r="K33" s="51" t="s">
        <v>44</v>
      </c>
    </row>
    <row r="34" spans="1:11" ht="21" customHeight="1">
      <c r="A34" s="12">
        <v>27</v>
      </c>
      <c r="B34" s="37"/>
      <c r="C34" s="13"/>
      <c r="D34" s="33"/>
      <c r="E34" s="33"/>
      <c r="F34" s="33"/>
      <c r="G34" s="28"/>
      <c r="H34" s="15"/>
      <c r="K34" s="51" t="s">
        <v>45</v>
      </c>
    </row>
    <row r="35" spans="1:11" ht="21" customHeight="1">
      <c r="A35" s="12">
        <v>28</v>
      </c>
      <c r="B35" s="37"/>
      <c r="C35" s="13"/>
      <c r="D35" s="33"/>
      <c r="E35" s="33"/>
      <c r="F35" s="33"/>
      <c r="G35" s="28"/>
      <c r="H35" s="15"/>
      <c r="K35" s="51" t="s">
        <v>46</v>
      </c>
    </row>
    <row r="36" spans="1:11" ht="21" customHeight="1">
      <c r="A36" s="12">
        <v>29</v>
      </c>
      <c r="B36" s="37"/>
      <c r="C36" s="13"/>
      <c r="D36" s="33"/>
      <c r="E36" s="33"/>
      <c r="F36" s="33"/>
      <c r="G36" s="28"/>
      <c r="H36" s="15"/>
      <c r="K36" s="51" t="s">
        <v>48</v>
      </c>
    </row>
    <row r="37" spans="1:11" ht="21" customHeight="1">
      <c r="A37" s="12">
        <v>30</v>
      </c>
      <c r="B37" s="37"/>
      <c r="C37" s="13"/>
      <c r="D37" s="33"/>
      <c r="E37" s="33"/>
      <c r="F37" s="33"/>
      <c r="G37" s="28"/>
      <c r="H37" s="15"/>
      <c r="K37" s="51" t="s">
        <v>47</v>
      </c>
    </row>
    <row r="38" spans="1:11" ht="21" customHeight="1">
      <c r="A38" s="12">
        <v>31</v>
      </c>
      <c r="B38" s="37"/>
      <c r="C38" s="13"/>
      <c r="D38" s="33"/>
      <c r="E38" s="33"/>
      <c r="F38" s="33"/>
      <c r="G38" s="28"/>
      <c r="H38" s="15"/>
      <c r="K38" s="51" t="s">
        <v>49</v>
      </c>
    </row>
    <row r="39" spans="1:11" ht="21" customHeight="1">
      <c r="A39" s="12">
        <v>32</v>
      </c>
      <c r="B39" s="37"/>
      <c r="C39" s="13"/>
      <c r="D39" s="33"/>
      <c r="E39" s="33"/>
      <c r="F39" s="33"/>
      <c r="G39" s="28"/>
      <c r="H39" s="15"/>
      <c r="K39" s="39" t="s">
        <v>50</v>
      </c>
    </row>
    <row r="40" spans="1:11" ht="21" customHeight="1">
      <c r="A40" s="12">
        <v>33</v>
      </c>
      <c r="B40" s="37"/>
      <c r="C40" s="13"/>
      <c r="D40" s="33"/>
      <c r="E40" s="33"/>
      <c r="F40" s="33"/>
      <c r="G40" s="28"/>
      <c r="H40" s="15"/>
    </row>
    <row r="41" spans="1:11" ht="21" customHeight="1">
      <c r="A41" s="12">
        <v>34</v>
      </c>
      <c r="B41" s="13"/>
      <c r="C41" s="13"/>
      <c r="D41" s="33"/>
      <c r="E41" s="33"/>
      <c r="F41" s="33"/>
      <c r="G41" s="28"/>
      <c r="H41" s="15"/>
    </row>
    <row r="42" spans="1:11" ht="21" customHeight="1">
      <c r="A42" s="12">
        <v>35</v>
      </c>
      <c r="B42" s="38"/>
      <c r="C42" s="39"/>
      <c r="D42" s="40"/>
      <c r="E42" s="40"/>
      <c r="F42" s="40"/>
      <c r="G42" s="41"/>
      <c r="H42" s="15"/>
    </row>
    <row r="43" spans="1:11" ht="21" customHeight="1">
      <c r="A43" s="12">
        <v>36</v>
      </c>
      <c r="B43" s="37"/>
      <c r="C43" s="13"/>
      <c r="D43" s="33"/>
      <c r="E43" s="33"/>
      <c r="F43" s="33"/>
      <c r="G43" s="28"/>
      <c r="H43" s="15"/>
    </row>
    <row r="44" spans="1:11" ht="21" customHeight="1">
      <c r="A44" s="12">
        <v>37</v>
      </c>
      <c r="B44" s="37"/>
      <c r="C44" s="13"/>
      <c r="D44" s="33"/>
      <c r="E44" s="33"/>
      <c r="F44" s="33"/>
      <c r="G44" s="28"/>
      <c r="H44" s="15"/>
    </row>
    <row r="45" spans="1:11" ht="21" customHeight="1">
      <c r="A45" s="12">
        <v>38</v>
      </c>
      <c r="B45" s="37"/>
      <c r="C45" s="13"/>
      <c r="D45" s="33"/>
      <c r="E45" s="33"/>
      <c r="F45" s="33"/>
      <c r="G45" s="28"/>
      <c r="H45" s="15"/>
    </row>
    <row r="46" spans="1:11" ht="21" customHeight="1">
      <c r="A46" s="12">
        <v>39</v>
      </c>
      <c r="B46" s="37"/>
      <c r="C46" s="13"/>
      <c r="D46" s="33"/>
      <c r="E46" s="33"/>
      <c r="F46" s="33"/>
      <c r="G46" s="28"/>
      <c r="H46" s="15"/>
    </row>
    <row r="47" spans="1:11" ht="21" customHeight="1">
      <c r="A47" s="12">
        <v>40</v>
      </c>
      <c r="B47" s="37"/>
      <c r="C47" s="13"/>
      <c r="D47" s="33"/>
      <c r="E47" s="33"/>
      <c r="F47" s="33"/>
      <c r="G47" s="28"/>
      <c r="H47" s="15"/>
    </row>
    <row r="48" spans="1:11" ht="21" customHeight="1">
      <c r="A48" s="12">
        <v>41</v>
      </c>
      <c r="B48" s="37"/>
      <c r="C48" s="13"/>
      <c r="D48" s="33"/>
      <c r="E48" s="33"/>
      <c r="F48" s="33"/>
      <c r="G48" s="28"/>
      <c r="H48" s="15"/>
    </row>
    <row r="49" spans="1:8" ht="21" customHeight="1">
      <c r="A49" s="12">
        <v>42</v>
      </c>
      <c r="B49" s="37"/>
      <c r="C49" s="13"/>
      <c r="D49" s="33"/>
      <c r="E49" s="33"/>
      <c r="F49" s="33"/>
      <c r="G49" s="28"/>
      <c r="H49" s="15"/>
    </row>
    <row r="50" spans="1:8" ht="21" customHeight="1">
      <c r="A50" s="12">
        <v>43</v>
      </c>
      <c r="B50" s="37"/>
      <c r="C50" s="13"/>
      <c r="D50" s="33"/>
      <c r="E50" s="33"/>
      <c r="F50" s="33"/>
      <c r="G50" s="28"/>
      <c r="H50" s="15"/>
    </row>
    <row r="51" spans="1:8" ht="21" customHeight="1">
      <c r="A51" s="12">
        <v>44</v>
      </c>
      <c r="B51" s="37"/>
      <c r="C51" s="13"/>
      <c r="D51" s="33"/>
      <c r="E51" s="33"/>
      <c r="F51" s="33"/>
      <c r="G51" s="28"/>
      <c r="H51" s="15"/>
    </row>
    <row r="52" spans="1:8" ht="21" customHeight="1">
      <c r="A52" s="12">
        <v>45</v>
      </c>
      <c r="B52" s="37"/>
      <c r="C52" s="13"/>
      <c r="D52" s="33"/>
      <c r="E52" s="33"/>
      <c r="F52" s="33"/>
      <c r="G52" s="28"/>
      <c r="H52" s="15"/>
    </row>
    <row r="53" spans="1:8" ht="21" customHeight="1">
      <c r="A53" s="12">
        <v>46</v>
      </c>
      <c r="B53" s="37"/>
      <c r="C53" s="13"/>
      <c r="D53" s="33"/>
      <c r="E53" s="33"/>
      <c r="F53" s="33"/>
      <c r="G53" s="28"/>
      <c r="H53" s="15"/>
    </row>
    <row r="54" spans="1:8" ht="21" customHeight="1">
      <c r="A54" s="12">
        <v>47</v>
      </c>
      <c r="B54" s="37"/>
      <c r="C54" s="13"/>
      <c r="D54" s="33"/>
      <c r="E54" s="33"/>
      <c r="F54" s="33"/>
      <c r="G54" s="28"/>
      <c r="H54" s="15"/>
    </row>
    <row r="55" spans="1:8" ht="21" customHeight="1">
      <c r="A55" s="12">
        <v>48</v>
      </c>
      <c r="B55" s="37"/>
      <c r="C55" s="13"/>
      <c r="D55" s="33"/>
      <c r="E55" s="33"/>
      <c r="F55" s="33"/>
      <c r="G55" s="28"/>
      <c r="H55" s="15"/>
    </row>
    <row r="56" spans="1:8" ht="21" customHeight="1">
      <c r="A56" s="12">
        <v>49</v>
      </c>
      <c r="B56" s="37"/>
      <c r="C56" s="13"/>
      <c r="D56" s="33"/>
      <c r="E56" s="33"/>
      <c r="F56" s="33"/>
      <c r="G56" s="28"/>
      <c r="H56" s="15"/>
    </row>
    <row r="57" spans="1:8" ht="21" customHeight="1">
      <c r="A57" s="12">
        <v>50</v>
      </c>
      <c r="B57" s="37"/>
      <c r="C57" s="13"/>
      <c r="D57" s="33"/>
      <c r="E57" s="33"/>
      <c r="F57" s="33"/>
      <c r="G57" s="28"/>
      <c r="H57" s="15"/>
    </row>
    <row r="58" spans="1:8" ht="21" customHeight="1">
      <c r="A58" s="12">
        <v>51</v>
      </c>
      <c r="B58" s="37"/>
      <c r="C58" s="13"/>
      <c r="D58" s="33"/>
      <c r="E58" s="33"/>
      <c r="F58" s="33"/>
      <c r="G58" s="28"/>
      <c r="H58" s="15"/>
    </row>
    <row r="59" spans="1:8" ht="21" customHeight="1">
      <c r="A59" s="12">
        <v>52</v>
      </c>
      <c r="B59" s="37"/>
      <c r="C59" s="13"/>
      <c r="D59" s="33"/>
      <c r="E59" s="33"/>
      <c r="F59" s="33"/>
      <c r="G59" s="28"/>
      <c r="H59" s="15"/>
    </row>
    <row r="60" spans="1:8" ht="21" customHeight="1">
      <c r="A60" s="12">
        <v>53</v>
      </c>
      <c r="B60" s="37"/>
      <c r="C60" s="13"/>
      <c r="D60" s="33"/>
      <c r="E60" s="33"/>
      <c r="F60" s="33"/>
      <c r="G60" s="28"/>
      <c r="H60" s="15"/>
    </row>
    <row r="61" spans="1:8" ht="21" customHeight="1">
      <c r="A61" s="12">
        <v>54</v>
      </c>
      <c r="B61" s="37"/>
      <c r="C61" s="13"/>
      <c r="D61" s="33"/>
      <c r="E61" s="33"/>
      <c r="F61" s="33"/>
      <c r="G61" s="28"/>
      <c r="H61" s="15"/>
    </row>
    <row r="62" spans="1:8" ht="21" customHeight="1">
      <c r="A62" s="12">
        <v>55</v>
      </c>
      <c r="B62" s="37"/>
      <c r="C62" s="13"/>
      <c r="D62" s="33"/>
      <c r="E62" s="33"/>
      <c r="F62" s="33"/>
      <c r="G62" s="28"/>
      <c r="H62" s="15"/>
    </row>
    <row r="63" spans="1:8" ht="21" customHeight="1">
      <c r="A63" s="12">
        <v>56</v>
      </c>
      <c r="B63" s="37"/>
      <c r="C63" s="13"/>
      <c r="D63" s="33"/>
      <c r="E63" s="33"/>
      <c r="F63" s="33"/>
      <c r="G63" s="28"/>
      <c r="H63" s="15"/>
    </row>
    <row r="64" spans="1:8" ht="21" customHeight="1">
      <c r="A64" s="12">
        <v>57</v>
      </c>
      <c r="B64" s="37"/>
      <c r="C64" s="13"/>
      <c r="D64" s="33"/>
      <c r="E64" s="33"/>
      <c r="F64" s="33"/>
      <c r="G64" s="28"/>
      <c r="H64" s="15"/>
    </row>
    <row r="65" spans="1:8" ht="21" customHeight="1">
      <c r="A65" s="12">
        <v>58</v>
      </c>
      <c r="B65" s="37"/>
      <c r="C65" s="13"/>
      <c r="D65" s="33"/>
      <c r="E65" s="33"/>
      <c r="F65" s="33"/>
      <c r="G65" s="28"/>
      <c r="H65" s="15"/>
    </row>
    <row r="66" spans="1:8" ht="21" customHeight="1">
      <c r="A66" s="12">
        <v>59</v>
      </c>
      <c r="B66" s="37"/>
      <c r="C66" s="13"/>
      <c r="D66" s="33"/>
      <c r="E66" s="33"/>
      <c r="F66" s="33"/>
      <c r="G66" s="28"/>
      <c r="H66" s="15"/>
    </row>
    <row r="67" spans="1:8" ht="21" customHeight="1">
      <c r="A67" s="12">
        <v>60</v>
      </c>
      <c r="B67" s="37"/>
      <c r="C67" s="13"/>
      <c r="D67" s="33"/>
      <c r="E67" s="33"/>
      <c r="F67" s="33"/>
      <c r="G67" s="28"/>
      <c r="H67" s="15"/>
    </row>
    <row r="68" spans="1:8" ht="21" customHeight="1">
      <c r="A68" s="12">
        <v>61</v>
      </c>
      <c r="B68" s="37"/>
      <c r="C68" s="13"/>
      <c r="D68" s="33"/>
      <c r="E68" s="33"/>
      <c r="F68" s="33"/>
      <c r="G68" s="28"/>
      <c r="H68" s="15"/>
    </row>
    <row r="69" spans="1:8" ht="21" customHeight="1">
      <c r="A69" s="12">
        <v>62</v>
      </c>
      <c r="B69" s="37"/>
      <c r="C69" s="13"/>
      <c r="D69" s="33"/>
      <c r="E69" s="33"/>
      <c r="F69" s="33"/>
      <c r="G69" s="28"/>
      <c r="H69" s="15"/>
    </row>
    <row r="70" spans="1:8" ht="21" customHeight="1">
      <c r="A70" s="12">
        <v>63</v>
      </c>
      <c r="B70" s="37"/>
      <c r="C70" s="13"/>
      <c r="D70" s="33"/>
      <c r="E70" s="33"/>
      <c r="F70" s="33"/>
      <c r="G70" s="28"/>
      <c r="H70" s="15"/>
    </row>
    <row r="71" spans="1:8" ht="21" customHeight="1">
      <c r="A71" s="12">
        <v>64</v>
      </c>
      <c r="B71" s="37"/>
      <c r="C71" s="13"/>
      <c r="D71" s="33"/>
      <c r="E71" s="33"/>
      <c r="F71" s="33"/>
      <c r="G71" s="28"/>
      <c r="H71" s="15"/>
    </row>
    <row r="72" spans="1:8" ht="21" customHeight="1">
      <c r="A72" s="12">
        <v>65</v>
      </c>
      <c r="B72" s="37"/>
      <c r="C72" s="13"/>
      <c r="D72" s="33"/>
      <c r="E72" s="33"/>
      <c r="F72" s="33"/>
      <c r="G72" s="28"/>
      <c r="H72" s="15"/>
    </row>
    <row r="73" spans="1:8" ht="21" customHeight="1">
      <c r="A73" s="12">
        <v>66</v>
      </c>
      <c r="B73" s="37"/>
      <c r="C73" s="13"/>
      <c r="D73" s="33"/>
      <c r="E73" s="33"/>
      <c r="F73" s="33"/>
      <c r="G73" s="28"/>
      <c r="H73" s="15"/>
    </row>
  </sheetData>
  <sheetProtection selectLockedCells="1"/>
  <mergeCells count="2">
    <mergeCell ref="C1:H1"/>
    <mergeCell ref="M16:M21"/>
  </mergeCells>
  <phoneticPr fontId="20"/>
  <dataValidations count="5">
    <dataValidation type="list" allowBlank="1" showInputMessage="1" showErrorMessage="1" sqref="H8:H73">
      <formula1>$K$16:$K$20</formula1>
    </dataValidation>
    <dataValidation type="list" allowBlank="1" showInputMessage="1" showErrorMessage="1" sqref="G8:G73">
      <formula1>$K$12:$K$14</formula1>
    </dataValidation>
    <dataValidation type="list" allowBlank="1" showInputMessage="1" showErrorMessage="1" sqref="F8:F73">
      <formula1>$K$29:$K$39</formula1>
    </dataValidation>
    <dataValidation type="list" allowBlank="1" showInputMessage="1" showErrorMessage="1" sqref="D4:E4">
      <formula1>$M$11:$M$12</formula1>
    </dataValidation>
    <dataValidation type="list" allowBlank="1" showInputMessage="1" showErrorMessage="1" sqref="B8:B73">
      <formula1>$J$12:$J$14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tabSelected="1" topLeftCell="B1" zoomScale="85" zoomScaleNormal="85" workbookViewId="0">
      <selection activeCell="J14" sqref="J14:K14"/>
    </sheetView>
  </sheetViews>
  <sheetFormatPr defaultRowHeight="22.5" customHeight="1"/>
  <cols>
    <col min="1" max="1" width="5.75" style="18" customWidth="1"/>
    <col min="2" max="2" width="2.5" style="27" bestFit="1" customWidth="1"/>
    <col min="3" max="3" width="9" style="18" bestFit="1" customWidth="1"/>
    <col min="4" max="4" width="3.375" style="18" bestFit="1" customWidth="1"/>
    <col min="5" max="5" width="17" style="18" customWidth="1"/>
    <col min="6" max="6" width="8.625" style="18" customWidth="1"/>
    <col min="7" max="7" width="2" style="18" customWidth="1"/>
    <col min="8" max="8" width="5.5" style="18" customWidth="1"/>
    <col min="9" max="9" width="2.5" style="27" bestFit="1" customWidth="1"/>
    <col min="10" max="10" width="9" style="18" bestFit="1" customWidth="1"/>
    <col min="11" max="11" width="3.375" style="18" bestFit="1" customWidth="1"/>
    <col min="12" max="12" width="17" style="18" customWidth="1"/>
    <col min="13" max="13" width="7.125" style="18" customWidth="1"/>
    <col min="14" max="14" width="3.375" style="18" bestFit="1" customWidth="1"/>
    <col min="15" max="15" width="16" style="18" customWidth="1"/>
    <col min="16" max="16" width="2.75" style="18" customWidth="1"/>
    <col min="17" max="16384" width="9" style="18"/>
  </cols>
  <sheetData>
    <row r="1" spans="1:19" ht="31.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95"/>
      <c r="O1" s="95"/>
    </row>
    <row r="2" spans="1:19" ht="24.75">
      <c r="E2" s="95"/>
      <c r="F2" s="95"/>
      <c r="G2" s="102"/>
      <c r="H2" s="30"/>
      <c r="I2" s="30"/>
      <c r="J2" s="106" t="s">
        <v>87</v>
      </c>
      <c r="K2" s="106"/>
      <c r="L2" s="106"/>
      <c r="M2" s="30"/>
    </row>
    <row r="3" spans="1:19" ht="18.75">
      <c r="E3" s="107" t="s">
        <v>18</v>
      </c>
      <c r="F3" s="108"/>
      <c r="G3" s="108"/>
      <c r="H3" s="108"/>
      <c r="I3" s="109"/>
      <c r="J3" s="113" t="s">
        <v>26</v>
      </c>
      <c r="K3" s="114"/>
      <c r="L3" s="115"/>
      <c r="M3" s="22"/>
    </row>
    <row r="4" spans="1:19" ht="18.75">
      <c r="E4" s="110"/>
      <c r="F4" s="111"/>
      <c r="G4" s="111"/>
      <c r="H4" s="111"/>
      <c r="I4" s="112"/>
      <c r="J4" s="116"/>
      <c r="K4" s="117"/>
      <c r="L4" s="118"/>
      <c r="M4" s="22"/>
      <c r="Q4" s="27"/>
      <c r="R4" s="27" t="s">
        <v>19</v>
      </c>
      <c r="S4" s="54" t="s">
        <v>32</v>
      </c>
    </row>
    <row r="5" spans="1:19" ht="18.75">
      <c r="E5" s="119" t="s">
        <v>10</v>
      </c>
      <c r="F5" s="119"/>
      <c r="G5" s="119"/>
      <c r="H5" s="119"/>
      <c r="I5" s="119"/>
      <c r="J5" s="120"/>
      <c r="K5" s="120"/>
      <c r="L5" s="120"/>
      <c r="M5" s="22"/>
      <c r="Q5" s="27"/>
      <c r="R5" s="27" t="s">
        <v>20</v>
      </c>
      <c r="S5" s="54" t="s">
        <v>33</v>
      </c>
    </row>
    <row r="6" spans="1:19" ht="18.75">
      <c r="E6" s="119" t="s">
        <v>11</v>
      </c>
      <c r="F6" s="119"/>
      <c r="G6" s="119"/>
      <c r="H6" s="119"/>
      <c r="I6" s="119"/>
      <c r="J6" s="120"/>
      <c r="K6" s="120"/>
      <c r="L6" s="120"/>
      <c r="M6" s="22"/>
      <c r="S6" s="54" t="s">
        <v>51</v>
      </c>
    </row>
    <row r="7" spans="1:19" ht="18.75">
      <c r="E7" s="119" t="s">
        <v>12</v>
      </c>
      <c r="F7" s="119"/>
      <c r="G7" s="119"/>
      <c r="H7" s="119"/>
      <c r="I7" s="119"/>
      <c r="J7" s="120"/>
      <c r="K7" s="120"/>
      <c r="L7" s="120"/>
      <c r="M7" s="22"/>
      <c r="S7" s="54" t="s">
        <v>52</v>
      </c>
    </row>
    <row r="8" spans="1:19" ht="18.75">
      <c r="E8" s="119" t="s">
        <v>13</v>
      </c>
      <c r="F8" s="119"/>
      <c r="G8" s="119"/>
      <c r="H8" s="119"/>
      <c r="I8" s="119"/>
      <c r="J8" s="121" t="str">
        <f>IF(J7="","",J7*800&amp;"円")</f>
        <v/>
      </c>
      <c r="K8" s="121"/>
      <c r="L8" s="121"/>
      <c r="M8" s="22"/>
      <c r="R8" s="50" t="s">
        <v>40</v>
      </c>
      <c r="S8" s="27">
        <v>1</v>
      </c>
    </row>
    <row r="9" spans="1:19" ht="18.75">
      <c r="E9" s="29"/>
      <c r="F9" s="29"/>
      <c r="G9" s="29"/>
      <c r="H9" s="29"/>
      <c r="I9" s="45"/>
      <c r="J9" s="32"/>
      <c r="K9" s="32"/>
      <c r="L9" s="32"/>
      <c r="M9" s="22"/>
      <c r="R9" s="51" t="s">
        <v>41</v>
      </c>
      <c r="S9" s="27">
        <v>2</v>
      </c>
    </row>
    <row r="10" spans="1:19" ht="18.75">
      <c r="E10" s="29"/>
      <c r="F10" s="29"/>
      <c r="G10" s="29"/>
      <c r="H10" s="29"/>
      <c r="I10" s="45"/>
      <c r="J10" s="32"/>
      <c r="K10" s="32"/>
      <c r="L10" s="32"/>
      <c r="M10" s="22"/>
      <c r="R10" s="51" t="s">
        <v>42</v>
      </c>
      <c r="S10" s="27">
        <v>3</v>
      </c>
    </row>
    <row r="11" spans="1:19" ht="24" customHeight="1" thickBot="1">
      <c r="C11" s="52"/>
      <c r="D11" s="53"/>
      <c r="E11" s="23"/>
      <c r="F11" s="23"/>
      <c r="G11" s="23"/>
      <c r="H11" s="23"/>
      <c r="I11" s="22"/>
      <c r="J11" s="52"/>
      <c r="K11" s="53"/>
      <c r="L11" s="23"/>
      <c r="M11" s="24"/>
      <c r="N11" s="19"/>
      <c r="R11" s="51" t="s">
        <v>43</v>
      </c>
      <c r="S11" s="27">
        <v>4</v>
      </c>
    </row>
    <row r="12" spans="1:19" ht="24" customHeight="1">
      <c r="C12" s="124" t="s">
        <v>28</v>
      </c>
      <c r="D12" s="125"/>
      <c r="E12" s="96"/>
      <c r="F12" s="100" t="s">
        <v>86</v>
      </c>
      <c r="G12" s="58"/>
      <c r="J12" s="126" t="s">
        <v>28</v>
      </c>
      <c r="K12" s="127"/>
      <c r="L12" s="97"/>
      <c r="M12" s="100" t="s">
        <v>86</v>
      </c>
      <c r="N12" s="68"/>
      <c r="O12" s="58"/>
      <c r="R12" s="51" t="s">
        <v>44</v>
      </c>
      <c r="S12" s="27">
        <v>5</v>
      </c>
    </row>
    <row r="13" spans="1:19" ht="24" customHeight="1" thickBot="1">
      <c r="C13" s="128" t="s">
        <v>85</v>
      </c>
      <c r="D13" s="128"/>
      <c r="E13" s="98"/>
      <c r="F13" s="101"/>
      <c r="G13" s="58"/>
      <c r="J13" s="128" t="s">
        <v>85</v>
      </c>
      <c r="K13" s="128"/>
      <c r="L13" s="20"/>
      <c r="M13" s="101"/>
      <c r="N13" s="69"/>
      <c r="O13" s="122" t="s">
        <v>80</v>
      </c>
      <c r="R13" s="51" t="s">
        <v>45</v>
      </c>
    </row>
    <row r="14" spans="1:19" ht="24" customHeight="1">
      <c r="B14" s="97"/>
      <c r="C14" s="123" t="s">
        <v>7</v>
      </c>
      <c r="D14" s="123"/>
      <c r="E14" s="97" t="s">
        <v>8</v>
      </c>
      <c r="F14" s="99" t="s">
        <v>54</v>
      </c>
      <c r="G14" s="58"/>
      <c r="I14" s="97"/>
      <c r="J14" s="123" t="s">
        <v>7</v>
      </c>
      <c r="K14" s="123"/>
      <c r="L14" s="97" t="s">
        <v>8</v>
      </c>
      <c r="M14" s="97" t="s">
        <v>54</v>
      </c>
      <c r="N14" s="68"/>
      <c r="O14" s="122"/>
      <c r="R14" s="51" t="s">
        <v>46</v>
      </c>
    </row>
    <row r="15" spans="1:19" ht="24" customHeight="1">
      <c r="B15" s="97">
        <v>1</v>
      </c>
      <c r="C15" s="123"/>
      <c r="D15" s="123"/>
      <c r="E15" s="21"/>
      <c r="F15" s="97"/>
      <c r="G15" s="58"/>
      <c r="I15" s="97">
        <v>1</v>
      </c>
      <c r="J15" s="123"/>
      <c r="K15" s="123"/>
      <c r="L15" s="21"/>
      <c r="M15" s="97"/>
      <c r="N15" s="68"/>
      <c r="O15" s="122"/>
      <c r="R15" s="51" t="s">
        <v>48</v>
      </c>
    </row>
    <row r="16" spans="1:19" ht="24" customHeight="1">
      <c r="B16" s="97">
        <v>2</v>
      </c>
      <c r="C16" s="123"/>
      <c r="D16" s="123"/>
      <c r="E16" s="21"/>
      <c r="F16" s="97"/>
      <c r="G16" s="58"/>
      <c r="I16" s="97">
        <v>2</v>
      </c>
      <c r="J16" s="123"/>
      <c r="K16" s="123"/>
      <c r="L16" s="21"/>
      <c r="M16" s="97"/>
      <c r="N16" s="68"/>
      <c r="O16" s="122"/>
      <c r="R16" s="51" t="s">
        <v>47</v>
      </c>
    </row>
    <row r="17" spans="2:18" ht="24" customHeight="1">
      <c r="B17" s="97">
        <v>3</v>
      </c>
      <c r="C17" s="123"/>
      <c r="D17" s="123"/>
      <c r="E17" s="21"/>
      <c r="F17" s="97"/>
      <c r="G17" s="58"/>
      <c r="I17" s="97">
        <v>3</v>
      </c>
      <c r="J17" s="123"/>
      <c r="K17" s="123"/>
      <c r="L17" s="21"/>
      <c r="M17" s="97"/>
      <c r="N17" s="68"/>
      <c r="O17" s="25"/>
      <c r="R17" s="51" t="s">
        <v>49</v>
      </c>
    </row>
    <row r="18" spans="2:18" ht="24" customHeight="1">
      <c r="B18" s="97">
        <v>4</v>
      </c>
      <c r="C18" s="123"/>
      <c r="D18" s="123"/>
      <c r="E18" s="21"/>
      <c r="F18" s="97"/>
      <c r="G18" s="58"/>
      <c r="I18" s="97">
        <v>4</v>
      </c>
      <c r="J18" s="123"/>
      <c r="K18" s="123"/>
      <c r="L18" s="21"/>
      <c r="M18" s="97"/>
      <c r="N18" s="68"/>
      <c r="O18" s="25"/>
      <c r="R18" s="39" t="s">
        <v>50</v>
      </c>
    </row>
    <row r="19" spans="2:18" ht="24" customHeight="1">
      <c r="B19" s="97">
        <v>5</v>
      </c>
      <c r="C19" s="123"/>
      <c r="D19" s="123"/>
      <c r="E19" s="21"/>
      <c r="F19" s="97"/>
      <c r="G19" s="58"/>
      <c r="I19" s="97">
        <v>5</v>
      </c>
      <c r="J19" s="123"/>
      <c r="K19" s="123"/>
      <c r="L19" s="21"/>
      <c r="M19" s="97"/>
      <c r="N19" s="68"/>
      <c r="O19" s="25"/>
    </row>
    <row r="20" spans="2:18" ht="24" customHeight="1">
      <c r="B20" s="97">
        <v>6</v>
      </c>
      <c r="C20" s="123"/>
      <c r="D20" s="123"/>
      <c r="E20" s="21"/>
      <c r="F20" s="97"/>
      <c r="G20" s="58"/>
      <c r="H20" s="25"/>
      <c r="I20" s="97">
        <v>6</v>
      </c>
      <c r="J20" s="123"/>
      <c r="K20" s="123"/>
      <c r="L20" s="21"/>
      <c r="M20" s="97"/>
      <c r="N20" s="68"/>
      <c r="O20" s="25"/>
    </row>
    <row r="21" spans="2:18" ht="24" customHeight="1"/>
    <row r="22" spans="2:18" ht="24" customHeight="1"/>
    <row r="23" spans="2:18" ht="24" customHeight="1" thickBot="1">
      <c r="C23" s="52"/>
      <c r="D23" s="53"/>
      <c r="E23" s="23"/>
      <c r="F23" s="23"/>
      <c r="G23" s="23"/>
      <c r="H23" s="23"/>
      <c r="I23" s="22"/>
      <c r="J23" s="52"/>
      <c r="K23" s="53"/>
      <c r="L23" s="23"/>
    </row>
    <row r="24" spans="2:18" ht="24" customHeight="1">
      <c r="C24" s="126" t="s">
        <v>28</v>
      </c>
      <c r="D24" s="127"/>
      <c r="E24" s="97"/>
      <c r="F24" s="100" t="s">
        <v>86</v>
      </c>
      <c r="G24" s="58"/>
      <c r="J24" s="126" t="s">
        <v>28</v>
      </c>
      <c r="K24" s="127"/>
      <c r="L24" s="97"/>
      <c r="M24" s="100" t="s">
        <v>86</v>
      </c>
    </row>
    <row r="25" spans="2:18" ht="24" customHeight="1" thickBot="1">
      <c r="C25" s="128" t="s">
        <v>9</v>
      </c>
      <c r="D25" s="128"/>
      <c r="E25" s="20"/>
      <c r="F25" s="101"/>
      <c r="G25" s="58"/>
      <c r="J25" s="128" t="s">
        <v>85</v>
      </c>
      <c r="K25" s="128"/>
      <c r="L25" s="20"/>
      <c r="M25" s="101"/>
    </row>
    <row r="26" spans="2:18" ht="24" customHeight="1">
      <c r="B26" s="97"/>
      <c r="C26" s="123" t="s">
        <v>7</v>
      </c>
      <c r="D26" s="123"/>
      <c r="E26" s="97" t="s">
        <v>8</v>
      </c>
      <c r="F26" s="99" t="s">
        <v>54</v>
      </c>
      <c r="G26" s="58"/>
      <c r="I26" s="97"/>
      <c r="J26" s="123" t="s">
        <v>7</v>
      </c>
      <c r="K26" s="123"/>
      <c r="L26" s="97" t="s">
        <v>8</v>
      </c>
      <c r="M26" s="97" t="s">
        <v>54</v>
      </c>
    </row>
    <row r="27" spans="2:18" ht="24" customHeight="1">
      <c r="B27" s="97">
        <v>1</v>
      </c>
      <c r="C27" s="123"/>
      <c r="D27" s="123"/>
      <c r="E27" s="21"/>
      <c r="F27" s="97"/>
      <c r="G27" s="58"/>
      <c r="I27" s="97">
        <v>1</v>
      </c>
      <c r="J27" s="123"/>
      <c r="K27" s="123"/>
      <c r="L27" s="21"/>
      <c r="M27" s="97"/>
    </row>
    <row r="28" spans="2:18" ht="24" customHeight="1">
      <c r="B28" s="97">
        <v>2</v>
      </c>
      <c r="C28" s="123"/>
      <c r="D28" s="123"/>
      <c r="E28" s="21"/>
      <c r="F28" s="97"/>
      <c r="G28" s="58"/>
      <c r="I28" s="97">
        <v>2</v>
      </c>
      <c r="J28" s="123"/>
      <c r="K28" s="123"/>
      <c r="L28" s="21"/>
      <c r="M28" s="97"/>
    </row>
    <row r="29" spans="2:18" ht="24" customHeight="1">
      <c r="B29" s="97">
        <v>3</v>
      </c>
      <c r="C29" s="123"/>
      <c r="D29" s="123"/>
      <c r="E29" s="21"/>
      <c r="F29" s="97"/>
      <c r="G29" s="58"/>
      <c r="I29" s="97">
        <v>3</v>
      </c>
      <c r="J29" s="123"/>
      <c r="K29" s="123"/>
      <c r="L29" s="21"/>
      <c r="M29" s="97"/>
    </row>
    <row r="30" spans="2:18" ht="24" customHeight="1">
      <c r="B30" s="97">
        <v>4</v>
      </c>
      <c r="C30" s="123"/>
      <c r="D30" s="123"/>
      <c r="E30" s="21"/>
      <c r="F30" s="97"/>
      <c r="G30" s="58"/>
      <c r="I30" s="97">
        <v>4</v>
      </c>
      <c r="J30" s="123"/>
      <c r="K30" s="123"/>
      <c r="L30" s="21"/>
      <c r="M30" s="97"/>
    </row>
    <row r="31" spans="2:18" ht="24" customHeight="1">
      <c r="B31" s="97">
        <v>5</v>
      </c>
      <c r="C31" s="123"/>
      <c r="D31" s="123"/>
      <c r="E31" s="21"/>
      <c r="F31" s="97"/>
      <c r="G31" s="58"/>
      <c r="I31" s="97">
        <v>5</v>
      </c>
      <c r="J31" s="123"/>
      <c r="K31" s="123"/>
      <c r="L31" s="21"/>
      <c r="M31" s="97"/>
    </row>
    <row r="32" spans="2:18" ht="24" customHeight="1">
      <c r="B32" s="97">
        <v>6</v>
      </c>
      <c r="C32" s="123"/>
      <c r="D32" s="123"/>
      <c r="E32" s="21"/>
      <c r="F32" s="97"/>
      <c r="G32" s="58"/>
      <c r="H32" s="25"/>
      <c r="I32" s="97">
        <v>6</v>
      </c>
      <c r="J32" s="123"/>
      <c r="K32" s="123"/>
      <c r="L32" s="21"/>
      <c r="M32" s="97"/>
    </row>
  </sheetData>
  <mergeCells count="49">
    <mergeCell ref="C32:D32"/>
    <mergeCell ref="J32:K32"/>
    <mergeCell ref="C29:D29"/>
    <mergeCell ref="J29:K29"/>
    <mergeCell ref="C30:D30"/>
    <mergeCell ref="J30:K30"/>
    <mergeCell ref="C31:D31"/>
    <mergeCell ref="J31:K31"/>
    <mergeCell ref="C26:D26"/>
    <mergeCell ref="J26:K26"/>
    <mergeCell ref="C27:D27"/>
    <mergeCell ref="J27:K27"/>
    <mergeCell ref="C28:D28"/>
    <mergeCell ref="J28:K28"/>
    <mergeCell ref="C20:D20"/>
    <mergeCell ref="J20:K20"/>
    <mergeCell ref="C24:D24"/>
    <mergeCell ref="J24:K24"/>
    <mergeCell ref="C25:D25"/>
    <mergeCell ref="J25:K25"/>
    <mergeCell ref="C19:D19"/>
    <mergeCell ref="J19:K19"/>
    <mergeCell ref="C12:D12"/>
    <mergeCell ref="J12:K12"/>
    <mergeCell ref="C13:D13"/>
    <mergeCell ref="J13:K13"/>
    <mergeCell ref="J16:K16"/>
    <mergeCell ref="C17:D17"/>
    <mergeCell ref="J17:K17"/>
    <mergeCell ref="C18:D18"/>
    <mergeCell ref="J18:K18"/>
    <mergeCell ref="O13:O16"/>
    <mergeCell ref="C14:D14"/>
    <mergeCell ref="J14:K14"/>
    <mergeCell ref="C15:D15"/>
    <mergeCell ref="J15:K15"/>
    <mergeCell ref="C16:D16"/>
    <mergeCell ref="E6:I6"/>
    <mergeCell ref="J6:L6"/>
    <mergeCell ref="E7:I7"/>
    <mergeCell ref="J7:L7"/>
    <mergeCell ref="E8:I8"/>
    <mergeCell ref="J8:L8"/>
    <mergeCell ref="A1:M1"/>
    <mergeCell ref="J2:L2"/>
    <mergeCell ref="E3:I4"/>
    <mergeCell ref="J3:L4"/>
    <mergeCell ref="E5:I5"/>
    <mergeCell ref="J5:L5"/>
  </mergeCells>
  <phoneticPr fontId="34"/>
  <dataValidations count="4">
    <dataValidation type="list" allowBlank="1" showInputMessage="1" showErrorMessage="1" sqref="L12 L24 E24 E12">
      <formula1>$R$4:$R$5</formula1>
    </dataValidation>
    <dataValidation type="list" allowBlank="1" showInputMessage="1" showErrorMessage="1" sqref="C11 C23 J23 J11">
      <formula1>$R$8:$R$18</formula1>
    </dataValidation>
    <dataValidation type="list" allowBlank="1" showInputMessage="1" showErrorMessage="1" sqref="D11 D23 K23 K11">
      <formula1>$S$4:$S$7</formula1>
    </dataValidation>
    <dataValidation type="list" allowBlank="1" showInputMessage="1" showErrorMessage="1" sqref="J7:L7">
      <formula1>$S$8:$S$12</formula1>
    </dataValidation>
  </dataValidations>
  <pageMargins left="0.25" right="0.25" top="0.75" bottom="0.75" header="0.3" footer="0.3"/>
  <pageSetup paperSize="9"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S32"/>
  <sheetViews>
    <sheetView topLeftCell="B7" zoomScale="85" zoomScaleNormal="85" workbookViewId="0">
      <selection activeCell="V30" sqref="V30"/>
    </sheetView>
  </sheetViews>
  <sheetFormatPr defaultRowHeight="22.5" customHeight="1"/>
  <cols>
    <col min="1" max="1" width="5.75" style="18" customWidth="1"/>
    <col min="2" max="2" width="2.5" style="27" bestFit="1" customWidth="1"/>
    <col min="3" max="3" width="9" style="18" bestFit="1" customWidth="1"/>
    <col min="4" max="4" width="3.375" style="18" bestFit="1" customWidth="1"/>
    <col min="5" max="5" width="17" style="18" customWidth="1"/>
    <col min="6" max="6" width="8.875" style="18" customWidth="1"/>
    <col min="7" max="7" width="2.125" style="18" customWidth="1"/>
    <col min="8" max="8" width="5.5" style="18" customWidth="1"/>
    <col min="9" max="9" width="2.5" style="27" bestFit="1" customWidth="1"/>
    <col min="10" max="10" width="9" style="18" bestFit="1" customWidth="1"/>
    <col min="11" max="11" width="3.375" style="18" bestFit="1" customWidth="1"/>
    <col min="12" max="12" width="17" style="18" customWidth="1"/>
    <col min="13" max="13" width="7.125" style="18" customWidth="1"/>
    <col min="14" max="14" width="3.375" style="18" bestFit="1" customWidth="1"/>
    <col min="15" max="15" width="16" style="18" customWidth="1"/>
    <col min="16" max="16" width="2.75" style="18" customWidth="1"/>
    <col min="17" max="16384" width="9" style="18"/>
  </cols>
  <sheetData>
    <row r="1" spans="1:19" ht="31.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72"/>
      <c r="O1" s="72"/>
    </row>
    <row r="2" spans="1:19" ht="24.75">
      <c r="E2" s="72"/>
      <c r="F2" s="72"/>
      <c r="G2" s="102"/>
      <c r="H2" s="30"/>
      <c r="I2" s="30"/>
      <c r="J2" s="106" t="s">
        <v>88</v>
      </c>
      <c r="K2" s="106"/>
      <c r="L2" s="106"/>
      <c r="M2" s="30"/>
    </row>
    <row r="3" spans="1:19" ht="18.75">
      <c r="E3" s="107" t="s">
        <v>18</v>
      </c>
      <c r="F3" s="108"/>
      <c r="G3" s="108"/>
      <c r="H3" s="108"/>
      <c r="I3" s="109"/>
      <c r="J3" s="113" t="s">
        <v>26</v>
      </c>
      <c r="K3" s="114"/>
      <c r="L3" s="115"/>
      <c r="M3" s="22"/>
    </row>
    <row r="4" spans="1:19" ht="18.75">
      <c r="E4" s="110"/>
      <c r="F4" s="111"/>
      <c r="G4" s="111"/>
      <c r="H4" s="111"/>
      <c r="I4" s="112"/>
      <c r="J4" s="116"/>
      <c r="K4" s="117"/>
      <c r="L4" s="118"/>
      <c r="M4" s="22"/>
      <c r="Q4" s="27"/>
      <c r="R4" s="27" t="s">
        <v>19</v>
      </c>
      <c r="S4" s="54" t="s">
        <v>32</v>
      </c>
    </row>
    <row r="5" spans="1:19" ht="18.75">
      <c r="E5" s="119" t="s">
        <v>10</v>
      </c>
      <c r="F5" s="119"/>
      <c r="G5" s="119"/>
      <c r="H5" s="119"/>
      <c r="I5" s="119"/>
      <c r="J5" s="120"/>
      <c r="K5" s="120"/>
      <c r="L5" s="120"/>
      <c r="M5" s="22"/>
      <c r="Q5" s="27"/>
      <c r="R5" s="27" t="s">
        <v>20</v>
      </c>
      <c r="S5" s="54" t="s">
        <v>33</v>
      </c>
    </row>
    <row r="6" spans="1:19" ht="18.75">
      <c r="E6" s="119" t="s">
        <v>11</v>
      </c>
      <c r="F6" s="119"/>
      <c r="G6" s="119"/>
      <c r="H6" s="119"/>
      <c r="I6" s="119"/>
      <c r="J6" s="120"/>
      <c r="K6" s="120"/>
      <c r="L6" s="120"/>
      <c r="M6" s="22"/>
      <c r="S6" s="54" t="s">
        <v>51</v>
      </c>
    </row>
    <row r="7" spans="1:19" ht="18.75">
      <c r="E7" s="119" t="s">
        <v>12</v>
      </c>
      <c r="F7" s="119"/>
      <c r="G7" s="119"/>
      <c r="H7" s="119"/>
      <c r="I7" s="119"/>
      <c r="J7" s="120"/>
      <c r="K7" s="120"/>
      <c r="L7" s="120"/>
      <c r="M7" s="22"/>
      <c r="S7" s="54" t="s">
        <v>52</v>
      </c>
    </row>
    <row r="8" spans="1:19" ht="18.75">
      <c r="E8" s="119" t="s">
        <v>13</v>
      </c>
      <c r="F8" s="119"/>
      <c r="G8" s="119"/>
      <c r="H8" s="119"/>
      <c r="I8" s="119"/>
      <c r="J8" s="121" t="str">
        <f>IF(J7="","",J7*800&amp;"円")</f>
        <v/>
      </c>
      <c r="K8" s="121"/>
      <c r="L8" s="121"/>
      <c r="M8" s="22"/>
      <c r="R8" s="50" t="s">
        <v>40</v>
      </c>
      <c r="S8" s="27">
        <v>1</v>
      </c>
    </row>
    <row r="9" spans="1:19" ht="18.75">
      <c r="E9" s="29"/>
      <c r="F9" s="29"/>
      <c r="G9" s="29"/>
      <c r="H9" s="29"/>
      <c r="I9" s="45"/>
      <c r="J9" s="32"/>
      <c r="K9" s="32"/>
      <c r="L9" s="32"/>
      <c r="M9" s="22"/>
      <c r="R9" s="51" t="s">
        <v>41</v>
      </c>
      <c r="S9" s="27">
        <v>2</v>
      </c>
    </row>
    <row r="10" spans="1:19" ht="18.75">
      <c r="E10" s="29"/>
      <c r="F10" s="29"/>
      <c r="G10" s="29"/>
      <c r="H10" s="29"/>
      <c r="I10" s="45"/>
      <c r="J10" s="32"/>
      <c r="K10" s="32"/>
      <c r="L10" s="32"/>
      <c r="M10" s="22"/>
      <c r="R10" s="51" t="s">
        <v>42</v>
      </c>
      <c r="S10" s="27">
        <v>3</v>
      </c>
    </row>
    <row r="11" spans="1:19" ht="24" customHeight="1" thickBot="1">
      <c r="C11" s="52"/>
      <c r="D11" s="53"/>
      <c r="E11" s="23"/>
      <c r="F11" s="23"/>
      <c r="G11" s="23"/>
      <c r="H11" s="23"/>
      <c r="I11" s="22"/>
      <c r="J11" s="52"/>
      <c r="K11" s="53"/>
      <c r="L11" s="23"/>
      <c r="M11" s="24"/>
      <c r="N11" s="19"/>
      <c r="R11" s="51" t="s">
        <v>43</v>
      </c>
      <c r="S11" s="27">
        <v>4</v>
      </c>
    </row>
    <row r="12" spans="1:19" ht="24" customHeight="1">
      <c r="C12" s="124" t="s">
        <v>28</v>
      </c>
      <c r="D12" s="125"/>
      <c r="E12" s="93"/>
      <c r="F12" s="100" t="s">
        <v>86</v>
      </c>
      <c r="G12" s="58"/>
      <c r="J12" s="126" t="s">
        <v>28</v>
      </c>
      <c r="K12" s="127"/>
      <c r="L12" s="71"/>
      <c r="M12" s="100" t="s">
        <v>86</v>
      </c>
      <c r="N12" s="68"/>
      <c r="O12" s="58"/>
      <c r="R12" s="51" t="s">
        <v>44</v>
      </c>
      <c r="S12" s="27">
        <v>5</v>
      </c>
    </row>
    <row r="13" spans="1:19" ht="24" customHeight="1" thickBot="1">
      <c r="C13" s="128" t="s">
        <v>85</v>
      </c>
      <c r="D13" s="128"/>
      <c r="E13" s="98"/>
      <c r="F13" s="101"/>
      <c r="G13" s="58"/>
      <c r="J13" s="128" t="s">
        <v>85</v>
      </c>
      <c r="K13" s="128"/>
      <c r="L13" s="20"/>
      <c r="M13" s="101"/>
      <c r="N13" s="69"/>
      <c r="O13" s="122" t="s">
        <v>80</v>
      </c>
      <c r="R13" s="51" t="s">
        <v>45</v>
      </c>
    </row>
    <row r="14" spans="1:19" ht="24" customHeight="1">
      <c r="B14" s="71"/>
      <c r="C14" s="123" t="s">
        <v>7</v>
      </c>
      <c r="D14" s="123"/>
      <c r="E14" s="71" t="s">
        <v>8</v>
      </c>
      <c r="F14" s="99" t="s">
        <v>54</v>
      </c>
      <c r="G14" s="58"/>
      <c r="I14" s="71"/>
      <c r="J14" s="123" t="s">
        <v>7</v>
      </c>
      <c r="K14" s="123"/>
      <c r="L14" s="71" t="s">
        <v>8</v>
      </c>
      <c r="M14" s="71" t="s">
        <v>54</v>
      </c>
      <c r="N14" s="68"/>
      <c r="O14" s="122"/>
      <c r="R14" s="51" t="s">
        <v>46</v>
      </c>
    </row>
    <row r="15" spans="1:19" ht="24" customHeight="1">
      <c r="B15" s="71">
        <v>1</v>
      </c>
      <c r="C15" s="123"/>
      <c r="D15" s="123"/>
      <c r="E15" s="21"/>
      <c r="F15" s="71"/>
      <c r="G15" s="58"/>
      <c r="I15" s="71">
        <v>1</v>
      </c>
      <c r="J15" s="123"/>
      <c r="K15" s="123"/>
      <c r="L15" s="21"/>
      <c r="M15" s="71"/>
      <c r="N15" s="68"/>
      <c r="O15" s="122"/>
      <c r="R15" s="51" t="s">
        <v>48</v>
      </c>
    </row>
    <row r="16" spans="1:19" ht="24" customHeight="1">
      <c r="B16" s="71">
        <v>2</v>
      </c>
      <c r="C16" s="123"/>
      <c r="D16" s="123"/>
      <c r="E16" s="21"/>
      <c r="F16" s="71"/>
      <c r="G16" s="58"/>
      <c r="I16" s="71">
        <v>2</v>
      </c>
      <c r="J16" s="123"/>
      <c r="K16" s="123"/>
      <c r="L16" s="21"/>
      <c r="M16" s="71"/>
      <c r="N16" s="68"/>
      <c r="O16" s="122"/>
      <c r="R16" s="51" t="s">
        <v>47</v>
      </c>
    </row>
    <row r="17" spans="2:18" ht="24" customHeight="1">
      <c r="B17" s="71">
        <v>3</v>
      </c>
      <c r="C17" s="123"/>
      <c r="D17" s="123"/>
      <c r="E17" s="21"/>
      <c r="F17" s="71"/>
      <c r="G17" s="58"/>
      <c r="I17" s="71">
        <v>3</v>
      </c>
      <c r="J17" s="123"/>
      <c r="K17" s="123"/>
      <c r="L17" s="21"/>
      <c r="M17" s="71"/>
      <c r="N17" s="68"/>
      <c r="O17" s="25"/>
      <c r="R17" s="51" t="s">
        <v>49</v>
      </c>
    </row>
    <row r="18" spans="2:18" ht="24" customHeight="1">
      <c r="B18" s="71">
        <v>4</v>
      </c>
      <c r="C18" s="123"/>
      <c r="D18" s="123"/>
      <c r="E18" s="21"/>
      <c r="F18" s="71"/>
      <c r="G18" s="58"/>
      <c r="I18" s="71">
        <v>4</v>
      </c>
      <c r="J18" s="123"/>
      <c r="K18" s="123"/>
      <c r="L18" s="21"/>
      <c r="M18" s="71"/>
      <c r="N18" s="68"/>
      <c r="O18" s="25"/>
      <c r="R18" s="39" t="s">
        <v>50</v>
      </c>
    </row>
    <row r="19" spans="2:18" ht="24" customHeight="1">
      <c r="B19" s="71">
        <v>5</v>
      </c>
      <c r="C19" s="123"/>
      <c r="D19" s="123"/>
      <c r="E19" s="21"/>
      <c r="F19" s="71"/>
      <c r="G19" s="58"/>
      <c r="I19" s="71">
        <v>5</v>
      </c>
      <c r="J19" s="123"/>
      <c r="K19" s="123"/>
      <c r="L19" s="21"/>
      <c r="M19" s="71"/>
      <c r="N19" s="68"/>
      <c r="O19" s="25"/>
    </row>
    <row r="20" spans="2:18" ht="24" customHeight="1">
      <c r="B20" s="71">
        <v>6</v>
      </c>
      <c r="C20" s="123"/>
      <c r="D20" s="123"/>
      <c r="E20" s="21"/>
      <c r="F20" s="71"/>
      <c r="G20" s="58"/>
      <c r="H20" s="25"/>
      <c r="I20" s="71">
        <v>6</v>
      </c>
      <c r="J20" s="123"/>
      <c r="K20" s="123"/>
      <c r="L20" s="21"/>
      <c r="M20" s="71"/>
      <c r="N20" s="68"/>
      <c r="O20" s="25"/>
    </row>
    <row r="21" spans="2:18" ht="24" customHeight="1"/>
    <row r="22" spans="2:18" ht="24" customHeight="1"/>
    <row r="23" spans="2:18" ht="24" customHeight="1" thickBot="1">
      <c r="C23" s="52"/>
      <c r="D23" s="53"/>
      <c r="E23" s="23"/>
      <c r="F23" s="23"/>
      <c r="G23" s="23"/>
      <c r="H23" s="23"/>
      <c r="I23" s="22"/>
      <c r="J23" s="52"/>
      <c r="K23" s="53"/>
      <c r="L23" s="23"/>
    </row>
    <row r="24" spans="2:18" ht="24" customHeight="1">
      <c r="C24" s="126" t="s">
        <v>28</v>
      </c>
      <c r="D24" s="127"/>
      <c r="E24" s="71"/>
      <c r="F24" s="100" t="s">
        <v>86</v>
      </c>
      <c r="G24" s="58"/>
      <c r="J24" s="126" t="s">
        <v>28</v>
      </c>
      <c r="K24" s="127"/>
      <c r="L24" s="92"/>
      <c r="M24" s="100" t="s">
        <v>86</v>
      </c>
    </row>
    <row r="25" spans="2:18" ht="24" customHeight="1" thickBot="1">
      <c r="C25" s="128" t="s">
        <v>85</v>
      </c>
      <c r="D25" s="128"/>
      <c r="E25" s="20"/>
      <c r="F25" s="101"/>
      <c r="G25" s="58"/>
      <c r="J25" s="128" t="s">
        <v>85</v>
      </c>
      <c r="K25" s="128"/>
      <c r="L25" s="20"/>
      <c r="M25" s="101"/>
    </row>
    <row r="26" spans="2:18" ht="24" customHeight="1">
      <c r="B26" s="71"/>
      <c r="C26" s="123" t="s">
        <v>7</v>
      </c>
      <c r="D26" s="123"/>
      <c r="E26" s="71" t="s">
        <v>8</v>
      </c>
      <c r="F26" s="99" t="s">
        <v>54</v>
      </c>
      <c r="G26" s="58"/>
      <c r="I26" s="92"/>
      <c r="J26" s="123" t="s">
        <v>7</v>
      </c>
      <c r="K26" s="123"/>
      <c r="L26" s="92" t="s">
        <v>8</v>
      </c>
      <c r="M26" s="92" t="s">
        <v>54</v>
      </c>
    </row>
    <row r="27" spans="2:18" ht="24" customHeight="1">
      <c r="B27" s="71">
        <v>1</v>
      </c>
      <c r="C27" s="123"/>
      <c r="D27" s="123"/>
      <c r="E27" s="21"/>
      <c r="F27" s="71"/>
      <c r="G27" s="58"/>
      <c r="I27" s="71">
        <v>1</v>
      </c>
      <c r="J27" s="123"/>
      <c r="K27" s="123"/>
      <c r="L27" s="21"/>
      <c r="M27" s="71"/>
    </row>
    <row r="28" spans="2:18" ht="24" customHeight="1">
      <c r="B28" s="71">
        <v>2</v>
      </c>
      <c r="C28" s="123"/>
      <c r="D28" s="123"/>
      <c r="E28" s="21"/>
      <c r="F28" s="71"/>
      <c r="G28" s="58"/>
      <c r="I28" s="71">
        <v>2</v>
      </c>
      <c r="J28" s="123"/>
      <c r="K28" s="123"/>
      <c r="L28" s="21"/>
      <c r="M28" s="71"/>
    </row>
    <row r="29" spans="2:18" ht="24" customHeight="1">
      <c r="B29" s="71">
        <v>3</v>
      </c>
      <c r="C29" s="123"/>
      <c r="D29" s="123"/>
      <c r="E29" s="21"/>
      <c r="F29" s="71"/>
      <c r="G29" s="58"/>
      <c r="I29" s="71">
        <v>3</v>
      </c>
      <c r="J29" s="123"/>
      <c r="K29" s="123"/>
      <c r="L29" s="21"/>
      <c r="M29" s="71"/>
    </row>
    <row r="30" spans="2:18" ht="24" customHeight="1">
      <c r="B30" s="71">
        <v>4</v>
      </c>
      <c r="C30" s="123"/>
      <c r="D30" s="123"/>
      <c r="E30" s="21"/>
      <c r="F30" s="71"/>
      <c r="G30" s="58"/>
      <c r="I30" s="71">
        <v>4</v>
      </c>
      <c r="J30" s="123"/>
      <c r="K30" s="123"/>
      <c r="L30" s="21"/>
      <c r="M30" s="71"/>
    </row>
    <row r="31" spans="2:18" ht="24" customHeight="1">
      <c r="B31" s="71">
        <v>5</v>
      </c>
      <c r="C31" s="123"/>
      <c r="D31" s="123"/>
      <c r="E31" s="21"/>
      <c r="F31" s="71"/>
      <c r="G31" s="58"/>
      <c r="I31" s="71">
        <v>5</v>
      </c>
      <c r="J31" s="123"/>
      <c r="K31" s="123"/>
      <c r="L31" s="21"/>
      <c r="M31" s="71"/>
    </row>
    <row r="32" spans="2:18" ht="24" customHeight="1">
      <c r="B32" s="71">
        <v>6</v>
      </c>
      <c r="C32" s="123"/>
      <c r="D32" s="123"/>
      <c r="E32" s="21"/>
      <c r="F32" s="71"/>
      <c r="G32" s="58"/>
      <c r="H32" s="25"/>
      <c r="I32" s="71">
        <v>6</v>
      </c>
      <c r="J32" s="123"/>
      <c r="K32" s="123"/>
      <c r="L32" s="21"/>
      <c r="M32" s="71"/>
    </row>
  </sheetData>
  <mergeCells count="49">
    <mergeCell ref="A1:M1"/>
    <mergeCell ref="E3:I4"/>
    <mergeCell ref="J3:L4"/>
    <mergeCell ref="E5:I5"/>
    <mergeCell ref="J5:L5"/>
    <mergeCell ref="J2:L2"/>
    <mergeCell ref="E6:I6"/>
    <mergeCell ref="J6:L6"/>
    <mergeCell ref="E7:I7"/>
    <mergeCell ref="J7:L7"/>
    <mergeCell ref="E8:I8"/>
    <mergeCell ref="J8:L8"/>
    <mergeCell ref="C12:D12"/>
    <mergeCell ref="J12:K12"/>
    <mergeCell ref="C13:D13"/>
    <mergeCell ref="J13:K13"/>
    <mergeCell ref="O13:O16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32:D32"/>
    <mergeCell ref="J32:K32"/>
    <mergeCell ref="C29:D29"/>
    <mergeCell ref="J29:K29"/>
    <mergeCell ref="C30:D30"/>
    <mergeCell ref="J30:K30"/>
    <mergeCell ref="C31:D31"/>
    <mergeCell ref="J31:K31"/>
  </mergeCells>
  <phoneticPr fontId="20"/>
  <dataValidations count="4">
    <dataValidation type="list" allowBlank="1" showInputMessage="1" showErrorMessage="1" sqref="J7:L7">
      <formula1>$S$8:$S$12</formula1>
    </dataValidation>
    <dataValidation type="list" allowBlank="1" showInputMessage="1" showErrorMessage="1" sqref="D11 D23 K23 K11">
      <formula1>$S$4:$S$7</formula1>
    </dataValidation>
    <dataValidation type="list" allowBlank="1" showInputMessage="1" showErrorMessage="1" sqref="C11 C23 J23 J11">
      <formula1>$R$8:$R$18</formula1>
    </dataValidation>
    <dataValidation type="list" allowBlank="1" showInputMessage="1" showErrorMessage="1" sqref="L12 L24 E24 E12">
      <formula1>$R$4:$R$5</formula1>
    </dataValidation>
  </dataValidations>
  <pageMargins left="0.25" right="0.25" top="0.75" bottom="0.75" header="0.3" footer="0.3"/>
  <pageSetup paperSize="9" orientation="portrait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30"/>
  <sheetViews>
    <sheetView workbookViewId="0">
      <selection activeCell="I18" sqref="I18"/>
    </sheetView>
  </sheetViews>
  <sheetFormatPr defaultColWidth="10.625" defaultRowHeight="26.25" customHeight="1"/>
  <cols>
    <col min="1" max="1" width="16.125" style="73" customWidth="1"/>
    <col min="2" max="4" width="17.375" style="73" customWidth="1"/>
    <col min="5" max="5" width="10.625" style="77"/>
    <col min="6" max="16384" width="10.625" style="73"/>
  </cols>
  <sheetData>
    <row r="1" spans="2:8" ht="46.5" customHeight="1">
      <c r="B1" s="130" t="s">
        <v>76</v>
      </c>
      <c r="C1" s="130"/>
      <c r="D1" s="130"/>
    </row>
    <row r="2" spans="2:8" ht="12" customHeight="1">
      <c r="B2" s="80"/>
      <c r="C2" s="80"/>
      <c r="D2" s="77"/>
    </row>
    <row r="3" spans="2:8" ht="30" customHeight="1">
      <c r="B3" s="76" t="s">
        <v>78</v>
      </c>
      <c r="C3" s="89" t="s">
        <v>77</v>
      </c>
      <c r="D3" s="88"/>
    </row>
    <row r="4" spans="2:8" s="75" customFormat="1" ht="30" customHeight="1">
      <c r="B4" s="129" t="s">
        <v>57</v>
      </c>
      <c r="C4" s="76" t="s">
        <v>69</v>
      </c>
      <c r="D4" s="90">
        <f>'申込(男子) '!L16</f>
        <v>0</v>
      </c>
      <c r="E4" s="81"/>
      <c r="G4" s="76" t="s">
        <v>58</v>
      </c>
      <c r="H4" s="80"/>
    </row>
    <row r="5" spans="2:8" ht="30" customHeight="1">
      <c r="B5" s="129"/>
      <c r="C5" s="76" t="s">
        <v>70</v>
      </c>
      <c r="D5" s="87">
        <f>'申込(男子) '!L17</f>
        <v>0</v>
      </c>
      <c r="G5" s="76" t="s">
        <v>59</v>
      </c>
      <c r="H5" s="80"/>
    </row>
    <row r="6" spans="2:8" ht="30" customHeight="1">
      <c r="B6" s="129"/>
      <c r="C6" s="76" t="s">
        <v>71</v>
      </c>
      <c r="D6" s="74">
        <f>'申込(男子) '!L18</f>
        <v>0</v>
      </c>
      <c r="G6" s="76" t="s">
        <v>60</v>
      </c>
    </row>
    <row r="7" spans="2:8" ht="30" customHeight="1">
      <c r="B7" s="76" t="s">
        <v>72</v>
      </c>
      <c r="C7" s="76" t="s">
        <v>71</v>
      </c>
      <c r="D7" s="87">
        <f>'申込(男子) '!L19</f>
        <v>0</v>
      </c>
      <c r="G7" s="76" t="s">
        <v>61</v>
      </c>
    </row>
    <row r="8" spans="2:8" ht="30" customHeight="1">
      <c r="B8" s="76" t="s">
        <v>73</v>
      </c>
      <c r="C8" s="76" t="s">
        <v>71</v>
      </c>
      <c r="D8" s="82">
        <f>'申込(男子) '!L20</f>
        <v>0</v>
      </c>
      <c r="G8" s="76" t="s">
        <v>62</v>
      </c>
    </row>
    <row r="9" spans="2:8" ht="30" customHeight="1" thickBot="1">
      <c r="B9" s="84" t="s">
        <v>75</v>
      </c>
      <c r="C9" s="84" t="s">
        <v>71</v>
      </c>
      <c r="D9" s="84">
        <f>リレー男子!J7</f>
        <v>0</v>
      </c>
      <c r="G9" s="76" t="s">
        <v>63</v>
      </c>
    </row>
    <row r="10" spans="2:8" ht="30" customHeight="1" thickTop="1" thickBot="1">
      <c r="B10" s="91"/>
      <c r="C10" s="91" t="s">
        <v>74</v>
      </c>
      <c r="D10" s="91">
        <f>SUM(D4:D9)</f>
        <v>0</v>
      </c>
      <c r="G10" s="76" t="s">
        <v>64</v>
      </c>
    </row>
    <row r="11" spans="2:8" s="75" customFormat="1" ht="30" customHeight="1">
      <c r="B11" s="83" t="s">
        <v>79</v>
      </c>
      <c r="C11" s="83" t="s">
        <v>77</v>
      </c>
      <c r="D11" s="83"/>
      <c r="E11" s="81"/>
      <c r="G11" s="76" t="s">
        <v>65</v>
      </c>
    </row>
    <row r="12" spans="2:8" s="75" customFormat="1" ht="30" customHeight="1">
      <c r="B12" s="129" t="s">
        <v>57</v>
      </c>
      <c r="C12" s="76" t="s">
        <v>69</v>
      </c>
      <c r="D12" s="74">
        <f>'申込(女子)'!L16</f>
        <v>0</v>
      </c>
      <c r="E12" s="81"/>
      <c r="G12" s="76" t="s">
        <v>66</v>
      </c>
    </row>
    <row r="13" spans="2:8" ht="30" customHeight="1">
      <c r="B13" s="129"/>
      <c r="C13" s="76" t="s">
        <v>70</v>
      </c>
      <c r="D13" s="76">
        <f>'申込(女子)'!L17</f>
        <v>0</v>
      </c>
      <c r="G13" s="76" t="s">
        <v>67</v>
      </c>
    </row>
    <row r="14" spans="2:8" ht="30" customHeight="1">
      <c r="B14" s="129"/>
      <c r="C14" s="76" t="s">
        <v>71</v>
      </c>
      <c r="D14" s="74">
        <f>'申込(女子)'!L18</f>
        <v>0</v>
      </c>
      <c r="G14" s="76" t="s">
        <v>68</v>
      </c>
    </row>
    <row r="15" spans="2:8" ht="30" customHeight="1">
      <c r="B15" s="76" t="s">
        <v>72</v>
      </c>
      <c r="C15" s="76" t="s">
        <v>71</v>
      </c>
      <c r="D15" s="76">
        <f>'申込(女子)'!L19</f>
        <v>0</v>
      </c>
    </row>
    <row r="16" spans="2:8" ht="30" customHeight="1">
      <c r="B16" s="76" t="s">
        <v>73</v>
      </c>
      <c r="C16" s="76" t="s">
        <v>71</v>
      </c>
      <c r="D16" s="82">
        <f>'申込(女子)'!L20</f>
        <v>0</v>
      </c>
    </row>
    <row r="17" spans="2:5" ht="30" customHeight="1" thickBot="1">
      <c r="B17" s="84" t="s">
        <v>75</v>
      </c>
      <c r="C17" s="84" t="s">
        <v>71</v>
      </c>
      <c r="D17" s="84">
        <f>'リレー女子 '!J7</f>
        <v>0</v>
      </c>
    </row>
    <row r="18" spans="2:5" s="78" customFormat="1" ht="30" customHeight="1" thickTop="1">
      <c r="B18" s="83"/>
      <c r="C18" s="83" t="s">
        <v>74</v>
      </c>
      <c r="D18" s="83">
        <f>SUM(D12:D17)</f>
        <v>0</v>
      </c>
      <c r="E18" s="79"/>
    </row>
    <row r="20" spans="2:5" ht="27" customHeight="1"/>
    <row r="21" spans="2:5" ht="27" customHeight="1"/>
    <row r="22" spans="2:5" ht="27" customHeight="1"/>
    <row r="23" spans="2:5" ht="27" customHeight="1"/>
    <row r="24" spans="2:5" ht="27" customHeight="1"/>
    <row r="25" spans="2:5" ht="27" customHeight="1"/>
    <row r="26" spans="2:5" ht="27" customHeight="1"/>
    <row r="27" spans="2:5" ht="27" customHeight="1"/>
    <row r="28" spans="2:5" ht="27" customHeight="1"/>
    <row r="29" spans="2:5" ht="27" customHeight="1"/>
    <row r="30" spans="2:5" ht="27" customHeight="1"/>
  </sheetData>
  <mergeCells count="3">
    <mergeCell ref="B4:B6"/>
    <mergeCell ref="B1:D1"/>
    <mergeCell ref="B12:B14"/>
  </mergeCells>
  <phoneticPr fontId="11"/>
  <dataValidations count="1">
    <dataValidation type="list" allowBlank="1" showInputMessage="1" showErrorMessage="1" sqref="D11 D3">
      <formula1>$G$4:$G$14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申込(男子) </vt:lpstr>
      <vt:lpstr>申込(女子)</vt:lpstr>
      <vt:lpstr>リレー男子</vt:lpstr>
      <vt:lpstr>リレー女子 </vt:lpstr>
      <vt:lpstr>種目別参加数</vt:lpstr>
      <vt:lpstr>'リレー女子 '!Print_Area</vt:lpstr>
      <vt:lpstr>リレー男子!Print_Area</vt:lpstr>
      <vt:lpstr>'申込(女子)'!Print_Area</vt:lpstr>
      <vt:lpstr>'申込(男子) '!Print_Area</vt:lpstr>
      <vt:lpstr>'申込(女子)'!Print_Titles</vt:lpstr>
      <vt:lpstr>'申込(男子)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n-akashi</dc:creator>
  <cp:lastModifiedBy>Okada</cp:lastModifiedBy>
  <cp:lastPrinted>2018-06-27T01:59:16Z</cp:lastPrinted>
  <dcterms:created xsi:type="dcterms:W3CDTF">2009-11-19T02:10:02Z</dcterms:created>
  <dcterms:modified xsi:type="dcterms:W3CDTF">2019-06-28T03:46:09Z</dcterms:modified>
</cp:coreProperties>
</file>